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mc:AlternateContent xmlns:mc="http://schemas.openxmlformats.org/markup-compatibility/2006">
    <mc:Choice Requires="x15">
      <x15ac:absPath xmlns:x15ac="http://schemas.microsoft.com/office/spreadsheetml/2010/11/ac" url="G:\KSF\KSF_Adm_jur\KSF_Överformyndare\Blanketter Österåker\"/>
    </mc:Choice>
  </mc:AlternateContent>
  <xr:revisionPtr revIDLastSave="0" documentId="13_ncr:1_{134B8989-3CF6-47DD-850B-73CE2AA4A8D1}" xr6:coauthVersionLast="47" xr6:coauthVersionMax="47" xr10:uidLastSave="{00000000-0000-0000-0000-000000000000}"/>
  <bookViews>
    <workbookView xWindow="-120" yWindow="-120" windowWidth="29040" windowHeight="15720" xr2:uid="{00000000-000D-0000-FFFF-FFFF00000000}"/>
  </bookViews>
  <sheets>
    <sheet name="Årsräkning" sheetId="1" r:id="rId1"/>
    <sheet name="Kassabok" sheetId="2" r:id="rId2"/>
    <sheet name="Beräkna arvode och skatt" sheetId="3" r:id="rId3"/>
  </sheets>
  <definedNames>
    <definedName name="_xlnm._FilterDatabase" localSheetId="0" hidden="1">Årsräkning!$D$2:$E$3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2" i="1" l="1"/>
  <c r="C79" i="1"/>
  <c r="F77" i="1"/>
  <c r="F90" i="1"/>
  <c r="F89" i="1"/>
  <c r="F88" i="1"/>
  <c r="C90" i="1"/>
  <c r="C89" i="1"/>
  <c r="C88" i="1"/>
  <c r="B84" i="1"/>
  <c r="B83" i="1"/>
  <c r="E84" i="1"/>
  <c r="E83" i="1"/>
  <c r="E82" i="1"/>
  <c r="B82" i="1"/>
  <c r="E81" i="1"/>
  <c r="B81" i="1"/>
  <c r="H138" i="1"/>
  <c r="E90" i="1"/>
  <c r="B90" i="1"/>
  <c r="E89" i="1"/>
  <c r="B89" i="1"/>
  <c r="E88" i="1"/>
  <c r="B88" i="1"/>
  <c r="F117" i="1"/>
  <c r="F116" i="1"/>
  <c r="F115" i="1"/>
  <c r="E117" i="1"/>
  <c r="E116" i="1"/>
  <c r="E115" i="1"/>
  <c r="E114" i="1"/>
  <c r="B117" i="1"/>
  <c r="B116" i="1"/>
  <c r="B115" i="1"/>
  <c r="C117" i="1"/>
  <c r="C116" i="1"/>
  <c r="C115" i="1"/>
  <c r="H123" i="1"/>
  <c r="E153" i="1"/>
  <c r="H117" i="1" l="1"/>
  <c r="H90" i="1"/>
  <c r="H89" i="1"/>
  <c r="H88" i="1"/>
  <c r="H116" i="1"/>
  <c r="H115" i="1"/>
  <c r="F85" i="1" l="1"/>
  <c r="F84" i="1"/>
  <c r="E77" i="1"/>
  <c r="B79" i="1"/>
  <c r="P20" i="2" l="1"/>
  <c r="P19" i="2"/>
  <c r="F153" i="1" l="1"/>
  <c r="E87" i="1" l="1"/>
  <c r="B87" i="1"/>
  <c r="F87" i="1"/>
  <c r="C87" i="1"/>
  <c r="E113" i="1"/>
  <c r="E112" i="1"/>
  <c r="B114" i="1"/>
  <c r="B113" i="1"/>
  <c r="B112" i="1"/>
  <c r="F114" i="1"/>
  <c r="C114" i="1"/>
  <c r="F113" i="1"/>
  <c r="C113" i="1"/>
  <c r="H56" i="1"/>
  <c r="H114" i="1" l="1"/>
  <c r="H113" i="1"/>
  <c r="H87" i="1"/>
  <c r="E110" i="1"/>
  <c r="E109" i="1"/>
  <c r="E108" i="1"/>
  <c r="E107" i="1"/>
  <c r="E106" i="1"/>
  <c r="E105" i="1"/>
  <c r="B110" i="1"/>
  <c r="B109" i="1"/>
  <c r="B108" i="1"/>
  <c r="B107" i="1"/>
  <c r="B106" i="1"/>
  <c r="B105" i="1"/>
  <c r="E104" i="1"/>
  <c r="B104" i="1"/>
  <c r="E103" i="1"/>
  <c r="B103" i="1"/>
  <c r="E102" i="1"/>
  <c r="B102" i="1"/>
  <c r="E101" i="1"/>
  <c r="E100" i="1"/>
  <c r="B101" i="1"/>
  <c r="B100" i="1"/>
  <c r="E99" i="1"/>
  <c r="B99" i="1"/>
  <c r="B77" i="1" l="1"/>
  <c r="B98" i="1"/>
  <c r="D21" i="3" l="1"/>
  <c r="D24" i="3"/>
  <c r="H18" i="3"/>
  <c r="H12" i="3"/>
  <c r="H11" i="3"/>
  <c r="F12" i="3"/>
  <c r="F11" i="3"/>
  <c r="H7" i="3"/>
  <c r="H6" i="3"/>
  <c r="F14" i="3"/>
  <c r="F16" i="3"/>
  <c r="F7" i="3"/>
  <c r="F6" i="3"/>
  <c r="F5" i="3"/>
  <c r="H10" i="3" l="1"/>
  <c r="F10" i="3"/>
  <c r="F24" i="3" s="1"/>
  <c r="H5" i="3"/>
  <c r="H24" i="3" l="1"/>
  <c r="C77" i="1"/>
  <c r="C112" i="1" l="1"/>
  <c r="C111" i="1"/>
  <c r="C110" i="1"/>
  <c r="C109" i="1"/>
  <c r="C108" i="1"/>
  <c r="F112" i="1"/>
  <c r="F111" i="1"/>
  <c r="F110" i="1"/>
  <c r="F109" i="1"/>
  <c r="F108" i="1"/>
  <c r="E111" i="1"/>
  <c r="B111" i="1"/>
  <c r="F81" i="1" l="1"/>
  <c r="F82" i="1"/>
  <c r="F83" i="1"/>
  <c r="F86" i="1"/>
  <c r="F80" i="1"/>
  <c r="F79" i="1"/>
  <c r="F78" i="1"/>
  <c r="C85" i="1"/>
  <c r="C84" i="1"/>
  <c r="C83" i="1"/>
  <c r="C82" i="1"/>
  <c r="C81" i="1"/>
  <c r="C86" i="1"/>
  <c r="C80" i="1"/>
  <c r="C78" i="1"/>
  <c r="B78" i="1"/>
  <c r="B80" i="1"/>
  <c r="B85" i="1"/>
  <c r="B86" i="1"/>
  <c r="E86" i="1"/>
  <c r="E85" i="1"/>
  <c r="E80" i="1"/>
  <c r="E79" i="1"/>
  <c r="E78" i="1"/>
  <c r="E98" i="1"/>
  <c r="C107" i="1"/>
  <c r="C106" i="1"/>
  <c r="C105" i="1"/>
  <c r="C104" i="1"/>
  <c r="C103" i="1"/>
  <c r="F100" i="1"/>
  <c r="F99" i="1"/>
  <c r="F98" i="1"/>
  <c r="F101" i="1"/>
  <c r="F102" i="1"/>
  <c r="F103" i="1"/>
  <c r="F105" i="1"/>
  <c r="F106" i="1"/>
  <c r="F107" i="1"/>
  <c r="F104" i="1"/>
  <c r="C102" i="1"/>
  <c r="C101" i="1"/>
  <c r="C100" i="1"/>
  <c r="C99" i="1"/>
  <c r="C98" i="1"/>
  <c r="H91" i="1" l="1"/>
  <c r="H93" i="1" s="1"/>
  <c r="H118" i="1"/>
  <c r="H140" i="1" s="1"/>
  <c r="H82" i="1"/>
  <c r="H84" i="1"/>
  <c r="H83" i="1"/>
  <c r="H86" i="1"/>
  <c r="H112" i="1"/>
  <c r="H79" i="1"/>
  <c r="H101" i="1"/>
  <c r="H80" i="1"/>
  <c r="H78" i="1"/>
  <c r="H100" i="1"/>
  <c r="H85" i="1"/>
  <c r="H77" i="1"/>
  <c r="H81" i="1"/>
  <c r="H98" i="1"/>
  <c r="H104" i="1"/>
  <c r="H99" i="1"/>
  <c r="H111" i="1"/>
  <c r="H107" i="1"/>
  <c r="H109" i="1"/>
  <c r="H110" i="1"/>
  <c r="H108" i="1"/>
  <c r="H106" i="1"/>
  <c r="H105" i="1"/>
  <c r="H103" i="1"/>
  <c r="H10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Jones</author>
  </authors>
  <commentList>
    <comment ref="B52" authorId="0" shapeId="0" xr:uid="{00000000-0006-0000-0000-000001000000}">
      <text>
        <r>
          <rPr>
            <sz val="9"/>
            <color indexed="81"/>
            <rFont val="Tahoma"/>
            <family val="2"/>
          </rPr>
          <t xml:space="preserve">Under tillgångar ska du ta upp det transaktionskonto som används för betalning av räkningar och andra utgifter. 
Tillgångarna tas upp med värdet per den 1 januari eller per den dag som du har förordnats om detta är den första redovisningen.
</t>
        </r>
      </text>
    </comment>
    <comment ref="B54" authorId="0" shapeId="0" xr:uid="{00000000-0006-0000-0000-000002000000}">
      <text>
        <r>
          <rPr>
            <sz val="9"/>
            <color indexed="81"/>
            <rFont val="Tahoma"/>
            <family val="2"/>
          </rPr>
          <t xml:space="preserve">Här ska du ange bank för det konto som du vid periodens början disponerar för betalning av räkningar och andra utgifter. </t>
        </r>
      </text>
    </comment>
    <comment ref="C54" authorId="0" shapeId="0" xr:uid="{00000000-0006-0000-0000-000003000000}">
      <text>
        <r>
          <rPr>
            <sz val="9"/>
            <color indexed="81"/>
            <rFont val="Tahoma"/>
            <family val="2"/>
          </rPr>
          <t xml:space="preserve">Här ska du ange det kontonumret för det konto som du disponerar för betalning av räkningar och andra utgifter.
</t>
        </r>
      </text>
    </comment>
    <comment ref="F54" authorId="0" shapeId="0" xr:uid="{00000000-0006-0000-0000-000004000000}">
      <text>
        <r>
          <rPr>
            <sz val="9"/>
            <color indexed="81"/>
            <rFont val="Tahoma"/>
            <family val="2"/>
          </rPr>
          <t xml:space="preserve">Transaktionskontot ska inte vara överförmyndar-spärrat.
</t>
        </r>
      </text>
    </comment>
    <comment ref="H54" authorId="0" shapeId="0" xr:uid="{00000000-0006-0000-0000-000005000000}">
      <text>
        <r>
          <rPr>
            <sz val="9"/>
            <color indexed="81"/>
            <rFont val="Tahoma"/>
            <family val="2"/>
          </rPr>
          <t>Ange värdet på tillgångarna per den 1 januari eller per den dag då du har förordnats om detta är den första redovisningen.
Värdet på transaktionskontot bör i normalfallet inte överskrida 35 000 kr. Överskjutande belopp bör föras över till överförmyndarspärrat sparkonto eller värdepapperskonto.</t>
        </r>
      </text>
    </comment>
    <comment ref="B58" authorId="0" shapeId="0" xr:uid="{00000000-0006-0000-0000-000006000000}">
      <text>
        <r>
          <rPr>
            <sz val="9"/>
            <color indexed="81"/>
            <rFont val="Tahoma"/>
            <family val="2"/>
          </rPr>
          <t>Under övriga tillgångar redovisar du värdepapper, bostäder samt annat lösöre av värde. Annat lösöre kan exemeplvis avse guldföremål, konst, fordon eller immateriella rättigheter om dessa har ett beaktansvärt värde. 
Även eventuella fordringar (pengar som huvudmannen lånat ut) eller andra ekonomiska rättigheter ska tas upp här.
Under övriga tillgångar redovisar du också samtliga övriga bankkonton inklusiva huvudmannens eget fickpengskonto som denne disponerar själv, eller med hjälp av boendepersonal.
Tillgångarna tas upp med värdet per den 1 januari eller per den dag som du har förordnats om detta är den första redovisningen. 
Inga intäkter eller utgifter som sker på tillgångar upptagna som övriga tillgångar ska redovisas utan du ska endast ta upp värdet på tillgångarna vid årets början och årets slut.</t>
        </r>
      </text>
    </comment>
    <comment ref="B60" authorId="0" shapeId="0" xr:uid="{00000000-0006-0000-0000-000007000000}">
      <text>
        <r>
          <rPr>
            <sz val="9"/>
            <color indexed="81"/>
            <rFont val="Tahoma"/>
            <family val="2"/>
          </rPr>
          <t xml:space="preserve">Om huvudmannen vid periodens början har ett eget konto som denne disponerar själv eller med hjälp av boendepersonal så anger du detta här.
Här anger du även andra bankkonton såsom t.ex sparkonton och eventuella värdpapperskonton som huvudmannen äger, såsom t.ex. fonder eller aktier.
Även kontanter och handkassa vid tex ett boende tas upp här. 
Ange även om huvudmannen vid periodens början äger en fastighet eller bostadsrätt, värdefullt lösöre, fordringar eller andra rättigheter.
</t>
        </r>
      </text>
    </comment>
    <comment ref="C60" authorId="0" shapeId="0" xr:uid="{00000000-0006-0000-0000-000008000000}">
      <text>
        <r>
          <rPr>
            <sz val="9"/>
            <color indexed="81"/>
            <rFont val="Tahoma"/>
            <family val="2"/>
          </rPr>
          <t xml:space="preserve">Ange kontonummer till övriga konton eller ett konto som huvudmannen eventuellt disponerar själv eller med hjälp av boendepersonal.
Ange hur många aktier eller andelar av en fond som huvudmannen eventuellt äger vid periodens början.
Ange hur stor andel av en eventuell fastighet eller bostadsrätt som huvudmannen äger vid periodens början.
</t>
        </r>
      </text>
    </comment>
    <comment ref="F60" authorId="0" shapeId="0" xr:uid="{00000000-0006-0000-0000-000009000000}">
      <text>
        <r>
          <rPr>
            <sz val="9"/>
            <color indexed="81"/>
            <rFont val="Tahoma"/>
            <family val="2"/>
          </rPr>
          <t xml:space="preserve">Sparkonton och värdepapperskonton ska vara försedda med en överförmyndarspärr. Bevis om att kontot är överförmyndarspärrat ska lämnas in som bilaga till årsräkningen.
</t>
        </r>
      </text>
    </comment>
    <comment ref="H60" authorId="0" shapeId="0" xr:uid="{00000000-0006-0000-0000-00000A000000}">
      <text>
        <r>
          <rPr>
            <sz val="9"/>
            <color indexed="81"/>
            <rFont val="Tahoma"/>
            <family val="2"/>
          </rPr>
          <t xml:space="preserve">Ange värdet på tillgångarna per den 1 januari eller per den dag då du har förordnats om detta är den första redovisningen.
Värdet på en fastighet kan tas upp med taxeringsvärdet. En bostadsrätt kan tas upp med ett uppskattat värde.
</t>
        </r>
      </text>
    </comment>
    <comment ref="B74" authorId="0" shapeId="0" xr:uid="{00000000-0006-0000-0000-00000B000000}">
      <text>
        <r>
          <rPr>
            <sz val="9"/>
            <color indexed="81"/>
            <rFont val="Tahoma"/>
            <family val="2"/>
          </rPr>
          <t xml:space="preserve">Inkomster anges i kassaboken (den gula fliken bredvid fliken Årsräkning). De fält som används infogas automatiskt i korresponderande fält i årsräkningen. 
Tänk på att kontantprincipen gäller, endast de inkomster som faktiskt har kommit in på transaktionskontot under perioden ska anges.
Skattepliktiga inkomster ska anges med bruttobeloppet innan skatt. Samtliga inkomstfält kan i kassaboken modifieras för att passa din huvudmans inkomster om de förtryckta ej är lämpliga.
Kom ihåg att intäkter som har kommit in på andra konton än transaktionskontot </t>
        </r>
        <r>
          <rPr>
            <b/>
            <u/>
            <sz val="9"/>
            <color indexed="81"/>
            <rFont val="Tahoma"/>
            <family val="2"/>
          </rPr>
          <t>inte</t>
        </r>
        <r>
          <rPr>
            <sz val="9"/>
            <color indexed="81"/>
            <rFont val="Tahoma"/>
            <family val="2"/>
          </rPr>
          <t xml:space="preserve"> ska tas upp som inkomster!</t>
        </r>
      </text>
    </comment>
    <comment ref="B96" authorId="0" shapeId="0" xr:uid="{00000000-0006-0000-0000-00000C000000}">
      <text>
        <r>
          <rPr>
            <sz val="9"/>
            <color indexed="81"/>
            <rFont val="Tahoma"/>
            <family val="2"/>
          </rPr>
          <t xml:space="preserve">Utgifter anges i kassaboken (fliken bredvid Årsräkning). De fält som används infogas automatiskt i korresponderande fält i årsräkningen. 
Tänk på att kontantprincipen gäller, endast de utgifter som faktiskt har belastat transaktionskontot under perioden ska anges. Samtliga utgiftsfält kan i kassaboken modifieras för att passa din huvudmans utgifter om de förtryckta ej är lämpliga.
Kom ihåg att utgifter som har belastat andra konton än transaktionskontot </t>
        </r>
        <r>
          <rPr>
            <b/>
            <u/>
            <sz val="9"/>
            <color indexed="81"/>
            <rFont val="Tahoma"/>
            <family val="2"/>
          </rPr>
          <t>inte</t>
        </r>
        <r>
          <rPr>
            <sz val="9"/>
            <color indexed="81"/>
            <rFont val="Tahoma"/>
            <family val="2"/>
          </rPr>
          <t xml:space="preserve"> ska tas upp som utgifter.
</t>
        </r>
      </text>
    </comment>
    <comment ref="B120" authorId="0" shapeId="0" xr:uid="{00000000-0006-0000-0000-00000D000000}">
      <text>
        <r>
          <rPr>
            <sz val="9"/>
            <color indexed="81"/>
            <rFont val="Tahoma"/>
            <family val="2"/>
          </rPr>
          <t xml:space="preserve">Saldot på transaktionskontot ska tas upp med värdet per den 31 december eller per den dag som du har entledigats om uppdraget har upphört. 
</t>
        </r>
      </text>
    </comment>
    <comment ref="B121" authorId="0" shapeId="0" xr:uid="{00000000-0006-0000-0000-00000E000000}">
      <text>
        <r>
          <rPr>
            <sz val="9"/>
            <color indexed="81"/>
            <rFont val="Tahoma"/>
            <family val="2"/>
          </rPr>
          <t xml:space="preserve">Ange saldot på transaktionskontot per den 31 dec eller den dag då uppdraget upphörde om det är en sluträkning. 
</t>
        </r>
      </text>
    </comment>
    <comment ref="F121" authorId="0" shapeId="0" xr:uid="{00000000-0006-0000-0000-00000F000000}">
      <text>
        <r>
          <rPr>
            <sz val="9"/>
            <color indexed="81"/>
            <rFont val="Tahoma"/>
            <family val="2"/>
          </rPr>
          <t xml:space="preserve">Transaktionskontot ska inte vara överförmyndar-spärrat.
</t>
        </r>
      </text>
    </comment>
    <comment ref="H121" authorId="0" shapeId="0" xr:uid="{00000000-0006-0000-0000-000010000000}">
      <text>
        <r>
          <rPr>
            <sz val="9"/>
            <color indexed="81"/>
            <rFont val="Tahoma"/>
            <family val="2"/>
          </rPr>
          <t xml:space="preserve">Ange värdet på tillgångarna per den 31 december eller den dag då du har entledigats om uppdraget har upphört.
Värdet på transaktionskontot bör i normalfallet inte överskrida 35 000 kr. Överskjutande belopp bör föras över till överförmyndarspärrat sparkonto eller värdepapperskonto.
</t>
        </r>
      </text>
    </comment>
    <comment ref="B125" authorId="0" shapeId="0" xr:uid="{00000000-0006-0000-0000-000011000000}">
      <text>
        <r>
          <rPr>
            <sz val="9"/>
            <color indexed="81"/>
            <rFont val="Tahoma"/>
            <family val="2"/>
          </rPr>
          <t xml:space="preserve">Ange samma tillgångar som du har tagit upp vid periodens början samt eventuella konton som har öppnats under perioden eller eventuella fastigheter/bostadsrätter eller andra tillgångar som har köpts under perioden.
Tillgångarna tas upp med värdet per den 31 december eller per den dag som du har entledigats om uppdraget har upphört. 
Ange om ett tidigare upptaget bankkonto har avslutats under perioden eller om en upptagen fastighet eller bostadsrätt har sålts.
</t>
        </r>
      </text>
    </comment>
    <comment ref="B126" authorId="0" shapeId="0" xr:uid="{00000000-0006-0000-0000-000012000000}">
      <text>
        <r>
          <rPr>
            <sz val="9"/>
            <color indexed="81"/>
            <rFont val="Tahoma"/>
            <family val="2"/>
          </rPr>
          <t xml:space="preserve">Ange samma tillgångar som du har tagit upp vid periodens början samt eventuella nya tillgångar som har införskaffats under perioden.
</t>
        </r>
      </text>
    </comment>
    <comment ref="F126" authorId="0" shapeId="0" xr:uid="{00000000-0006-0000-0000-000013000000}">
      <text>
        <r>
          <rPr>
            <sz val="9"/>
            <color indexed="81"/>
            <rFont val="Tahoma"/>
            <family val="2"/>
          </rPr>
          <t xml:space="preserve">Saprkonton och värdepapperskonton ska vara försedda med en överförmyndarspärr. Bevis om att kontot är överförmyndarspärrat ska lämnas in som bilaga till årsräkningen.
</t>
        </r>
      </text>
    </comment>
    <comment ref="H126" authorId="0" shapeId="0" xr:uid="{00000000-0006-0000-0000-000014000000}">
      <text>
        <r>
          <rPr>
            <sz val="9"/>
            <color indexed="81"/>
            <rFont val="Tahoma"/>
            <family val="2"/>
          </rPr>
          <t xml:space="preserve">Ange värdet på tillgångarna per den 31 december eller den dag då du har entledigats om uppdraget har upphört.
Värdet på en fastighet kan tas upp med taxeringsvärdet. En bostadsrätt kan tas upp med ett uppskattat värde.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Jones</author>
  </authors>
  <commentList>
    <comment ref="B3" authorId="0" shapeId="0" xr:uid="{00000000-0006-0000-0100-000001000000}">
      <text>
        <r>
          <rPr>
            <sz val="11"/>
            <color indexed="81"/>
            <rFont val="Tahoma"/>
            <family val="2"/>
          </rPr>
          <t xml:space="preserve">Här ska du ange bruttobeloppet (inkomsten innan skatt) som huvudmannen har fått i pension från Pensionsmyndigheten. Bruttoinkomsten framgår av årsbeskedet från Pensionsmyndigheten.
</t>
        </r>
      </text>
    </comment>
    <comment ref="P3" authorId="0" shapeId="0" xr:uid="{00000000-0006-0000-0100-000002000000}">
      <text>
        <r>
          <rPr>
            <sz val="11"/>
            <color indexed="81"/>
            <rFont val="Tahoma"/>
            <family val="2"/>
          </rPr>
          <t xml:space="preserve">Under hyra ska du ta upp huvudmannens boendekostnad, oavsett vilket typ av bostad som huvudmannen har.
</t>
        </r>
      </text>
    </comment>
    <comment ref="B4" authorId="0" shapeId="0" xr:uid="{00000000-0006-0000-0100-000003000000}">
      <text>
        <r>
          <rPr>
            <sz val="11"/>
            <color indexed="81"/>
            <rFont val="Tahoma"/>
            <family val="2"/>
          </rPr>
          <t xml:space="preserve">Sjuk och aktivitetsersättning är skattepliktig inkomst och ska tas upp med bruttobeloppet som har utbetalats under perioden (inkomsten innan skatt).
</t>
        </r>
      </text>
    </comment>
    <comment ref="P4" authorId="0" shapeId="0" xr:uid="{00000000-0006-0000-0100-000004000000}">
      <text>
        <r>
          <rPr>
            <sz val="11"/>
            <color indexed="81"/>
            <rFont val="Tahoma"/>
            <family val="2"/>
          </rPr>
          <t xml:space="preserve">Här ska du ta upp betalda avgifter för en bostadsrätt eller en fastighet som huvudmannen äger men ej bor i.
</t>
        </r>
      </text>
    </comment>
    <comment ref="B5" authorId="0" shapeId="0" xr:uid="{00000000-0006-0000-0100-000005000000}">
      <text>
        <r>
          <rPr>
            <sz val="11"/>
            <color indexed="81"/>
            <rFont val="Tahoma"/>
            <family val="2"/>
          </rPr>
          <t>Här anger du tjänstepension, lön eller pensionsförsäkring. Ändra fältet så att det framgår vilken utbetalare som avses. Skattepliktig inkomst ska tas upp brutto (beloppet innan skatt).</t>
        </r>
      </text>
    </comment>
    <comment ref="P5" authorId="0" shapeId="0" xr:uid="{00000000-0006-0000-0100-000006000000}">
      <text>
        <r>
          <rPr>
            <sz val="11"/>
            <color indexed="81"/>
            <rFont val="Tahoma"/>
            <family val="2"/>
          </rPr>
          <t xml:space="preserve">Specificeras om omsorgsavgiften betalas separat. Om omsorgsavgiften ingår i det belopp som avser hyran, för t.ex. ett vårdboende, så anges hela beloppet istället i fältet för hyra ovan.
</t>
        </r>
      </text>
    </comment>
    <comment ref="B6" authorId="0" shapeId="0" xr:uid="{00000000-0006-0000-0100-000007000000}">
      <text>
        <r>
          <rPr>
            <sz val="11"/>
            <color indexed="81"/>
            <rFont val="Tahoma"/>
            <family val="2"/>
          </rPr>
          <t>Här anger du tjänstepension, lön eller pensionsförsäkring. Ändra fältet så att det framgår vilken utbetalare som avses. Skattepliktig inkomst ska tas upp brutto (beloppet innan skatt).</t>
        </r>
      </text>
    </comment>
    <comment ref="P6" authorId="0" shapeId="0" xr:uid="{00000000-0006-0000-0100-000008000000}">
      <text>
        <r>
          <rPr>
            <sz val="11"/>
            <color indexed="81"/>
            <rFont val="Tahoma"/>
            <family val="2"/>
          </rPr>
          <t xml:space="preserve">Här anges utgifter för färdtjänst och sjuk-transporter.
</t>
        </r>
      </text>
    </comment>
    <comment ref="B7" authorId="0" shapeId="0" xr:uid="{00000000-0006-0000-0100-000009000000}">
      <text>
        <r>
          <rPr>
            <sz val="11"/>
            <color indexed="81"/>
            <rFont val="Tahoma"/>
            <family val="2"/>
          </rPr>
          <t>Här ska du ange hur mycket bostadstillägg/bidrag huvudmannen har fått. Tänk på att bostadstillägg/bidrag inte är skattepliktigt och därför inte framgår av årsbesked. Beloppen framgår av besluten från Pensionsmyndigheten eller Försäkringskassan.</t>
        </r>
      </text>
    </comment>
    <comment ref="P7" authorId="0" shapeId="0" xr:uid="{00000000-0006-0000-0100-00000A000000}">
      <text>
        <r>
          <rPr>
            <sz val="11"/>
            <color indexed="81"/>
            <rFont val="Tahoma"/>
            <family val="2"/>
          </rPr>
          <t xml:space="preserve">Under sjukvård så anges avgifter för sjukhus-besök, medicinsk behandling samt tandvård etc. 
</t>
        </r>
      </text>
    </comment>
    <comment ref="B8" authorId="0" shapeId="0" xr:uid="{00000000-0006-0000-0100-00000B000000}">
      <text>
        <r>
          <rPr>
            <sz val="11"/>
            <color indexed="81"/>
            <rFont val="Tahoma"/>
            <family val="2"/>
          </rPr>
          <t xml:space="preserve">Försörjningsstöd är skattefritt och du ska ta upp nettobeloppet som har utbetalats under perioden.
</t>
        </r>
      </text>
    </comment>
    <comment ref="B9" authorId="0" shapeId="0" xr:uid="{00000000-0006-0000-0100-00000C000000}">
      <text>
        <r>
          <rPr>
            <sz val="11"/>
            <color indexed="81"/>
            <rFont val="Tahoma"/>
            <family val="2"/>
          </rPr>
          <t xml:space="preserve">Habiliteringsersättning är skattefri och du ska ta upp nettobeloppet som har utbetalats under perioden.
</t>
        </r>
      </text>
    </comment>
    <comment ref="B10" authorId="0" shapeId="0" xr:uid="{00000000-0006-0000-0100-00000D000000}">
      <text>
        <r>
          <rPr>
            <sz val="11"/>
            <color indexed="81"/>
            <rFont val="Tahoma"/>
            <family val="2"/>
          </rPr>
          <t xml:space="preserve">Merkostnadsersättning är skattefri och du ska ta upp nettobeloppet som har utbetalats under perioden.
</t>
        </r>
      </text>
    </comment>
    <comment ref="B11" authorId="0" shapeId="0" xr:uid="{00000000-0006-0000-0100-00000E000000}">
      <text>
        <r>
          <rPr>
            <sz val="11"/>
            <color indexed="81"/>
            <rFont val="Tahoma"/>
            <family val="2"/>
          </rPr>
          <t xml:space="preserve">Här redovisas fondmedel eller gåvor som huvudmannen fått. Om huvudmannen har ett eget konto som denne disponerar själv bör gåvor från anhöriga eller vänner sättas in på detta konto och därmed </t>
        </r>
        <r>
          <rPr>
            <b/>
            <u/>
            <sz val="11"/>
            <color indexed="81"/>
            <rFont val="Tahoma"/>
            <family val="2"/>
          </rPr>
          <t>inte</t>
        </r>
        <r>
          <rPr>
            <sz val="11"/>
            <color indexed="81"/>
            <rFont val="Tahoma"/>
            <family val="2"/>
          </rPr>
          <t xml:space="preserve"> tas upp här.
</t>
        </r>
      </text>
    </comment>
    <comment ref="B12" authorId="0" shapeId="0" xr:uid="{00000000-0006-0000-0100-00000F000000}">
      <text>
        <r>
          <rPr>
            <sz val="11"/>
            <color indexed="81"/>
            <rFont val="Tahoma"/>
            <family val="2"/>
          </rPr>
          <t xml:space="preserve">Försäljning av värdepapper såsom t.ex. fonder eller aktier ska tas upp om intäkten har utbetalats till transaktionskontot eller ett sparkonto som du disponerar och som är upptaget under "A". Handel som har skett i tillgångar upptagna som "övriga tillgångar" ska </t>
        </r>
        <r>
          <rPr>
            <b/>
            <u/>
            <sz val="11"/>
            <color indexed="81"/>
            <rFont val="Tahoma"/>
            <family val="2"/>
          </rPr>
          <t>inte</t>
        </r>
        <r>
          <rPr>
            <sz val="11"/>
            <color indexed="81"/>
            <rFont val="Tahoma"/>
            <family val="2"/>
          </rPr>
          <t xml:space="preserve"> tas upp.
</t>
        </r>
      </text>
    </comment>
    <comment ref="B13" authorId="0" shapeId="0" xr:uid="{00000000-0006-0000-0100-000010000000}">
      <text>
        <r>
          <rPr>
            <sz val="11"/>
            <color indexed="81"/>
            <rFont val="Tahoma"/>
            <family val="2"/>
          </rPr>
          <t xml:space="preserve">Skatteåterbäring ska redovisas med den summa som Skatteverket har betalat ut under året till transaktionskontot.
</t>
        </r>
      </text>
    </comment>
    <comment ref="P13" authorId="0" shapeId="0" xr:uid="{00000000-0006-0000-0100-000011000000}">
      <text>
        <r>
          <rPr>
            <sz val="11"/>
            <color indexed="81"/>
            <rFont val="Tahoma"/>
            <family val="2"/>
          </rPr>
          <t xml:space="preserve">Här ska du ange det belopp som du för över till huvudmannens eget konto som denne disponerar själv. Du ska </t>
        </r>
        <r>
          <rPr>
            <u/>
            <sz val="11"/>
            <color indexed="81"/>
            <rFont val="Tahoma"/>
            <family val="2"/>
          </rPr>
          <t>i</t>
        </r>
        <r>
          <rPr>
            <b/>
            <u/>
            <sz val="11"/>
            <color indexed="81"/>
            <rFont val="Tahoma"/>
            <family val="2"/>
          </rPr>
          <t>nte</t>
        </r>
        <r>
          <rPr>
            <sz val="11"/>
            <color indexed="81"/>
            <rFont val="Tahoma"/>
            <family val="2"/>
          </rPr>
          <t xml:space="preserve"> ange det belopp som huvudmannen förbrukat på kontot!
</t>
        </r>
      </text>
    </comment>
    <comment ref="B14" authorId="0" shapeId="0" xr:uid="{00000000-0006-0000-0100-000012000000}">
      <text>
        <r>
          <rPr>
            <sz val="11"/>
            <color indexed="81"/>
            <rFont val="Tahoma"/>
            <family val="2"/>
          </rPr>
          <t xml:space="preserve">Intäkter i form av räntor eller utdelningar ska tas upp som inkomst om pengarna har utbetalats till transaktionskontot som du disponerar (upptaget under "A"). Ränteintäkter som skett i tillgångar upptagna som "övriga tillgångar" ska </t>
        </r>
        <r>
          <rPr>
            <b/>
            <u/>
            <sz val="11"/>
            <color indexed="81"/>
            <rFont val="Tahoma"/>
            <family val="2"/>
          </rPr>
          <t xml:space="preserve">inte
</t>
        </r>
        <r>
          <rPr>
            <sz val="11"/>
            <color indexed="81"/>
            <rFont val="Tahoma"/>
            <family val="2"/>
          </rPr>
          <t xml:space="preserve"> tas upp.
</t>
        </r>
      </text>
    </comment>
    <comment ref="P14" authorId="0" shapeId="0" xr:uid="{00000000-0006-0000-0100-000013000000}">
      <text>
        <r>
          <rPr>
            <sz val="11"/>
            <color indexed="81"/>
            <rFont val="Tahoma"/>
            <family val="2"/>
          </rPr>
          <t xml:space="preserve">Här ska du ange de belopp som du har överlämnat till huvudmannen eller boendepersonal i kontanter. Kvittenser att mottagaren har mottagit pengarna ska bifogas årsräkningen som bilaga.
</t>
        </r>
      </text>
    </comment>
    <comment ref="B15" authorId="0" shapeId="0" xr:uid="{00000000-0006-0000-0100-000014000000}">
      <text>
        <r>
          <rPr>
            <sz val="11"/>
            <color indexed="81"/>
            <rFont val="Tahoma"/>
            <family val="2"/>
          </rPr>
          <t>Ange det belopp som har överförts till transaktionskontot från övriga konton. Tex när uttag från spärrat konto har beviljats.</t>
        </r>
      </text>
    </comment>
    <comment ref="P15" authorId="0" shapeId="0" xr:uid="{00000000-0006-0000-0100-000015000000}">
      <text>
        <r>
          <rPr>
            <sz val="11"/>
            <color indexed="81"/>
            <rFont val="Tahoma"/>
            <family val="2"/>
          </rPr>
          <t>Bruttoarvodet framgår av beslutet från Överförmyndaren. Eftersom huvudmannen som arbetsgivare är skyldig att innehålla skatten på arvodet till ställföreträdaren bör nettoarvodet redovisas här. I normalfallet 70% av bruttoarvodet + mil och kostnadsersättning.
Fliken "Beräkna arvode och skatt" kan användas för att beräkna hur mycket gode mannen respektive Skatteverket ska ha.</t>
        </r>
      </text>
    </comment>
    <comment ref="B16" authorId="0" shapeId="0" xr:uid="{00000000-0006-0000-0100-000016000000}">
      <text>
        <r>
          <rPr>
            <sz val="11"/>
            <color indexed="81"/>
            <rFont val="Tahoma"/>
            <family val="2"/>
          </rPr>
          <t>De tomma fälten kan användas för andra utgifter än de förtryckta. Det inkomstslag du anger här infogas automatiskt i årsräkningen.</t>
        </r>
      </text>
    </comment>
    <comment ref="P16" authorId="0" shapeId="0" xr:uid="{00000000-0006-0000-0100-000017000000}">
      <text>
        <r>
          <rPr>
            <sz val="11"/>
            <color indexed="81"/>
            <rFont val="Tahoma"/>
            <family val="2"/>
          </rPr>
          <t>De sociala avgifterna som ska inbetalas till skatteverket framgår av arvodesbeslutet från Överförmyndaren. Huvudmannen ska som arbetsgivare innehålla den skatt som utgår på arvodet till sin ställföreträdare. Som kostnad bör därför redovisas innehållen skatt (normalt 30% på bruttoarvodet) + sociala avgifter.</t>
        </r>
        <r>
          <rPr>
            <sz val="9"/>
            <color indexed="81"/>
            <rFont val="Tahoma"/>
            <family val="2"/>
          </rPr>
          <t xml:space="preserve">
</t>
        </r>
        <r>
          <rPr>
            <sz val="11"/>
            <color indexed="81"/>
            <rFont val="Tahoma"/>
            <family val="2"/>
          </rPr>
          <t>Detta belopp ska i de fall då huvudmannen själv betalar arvodet redovisas till Skatteverket.</t>
        </r>
      </text>
    </comment>
    <comment ref="P17" authorId="0" shapeId="0" xr:uid="{00000000-0006-0000-0100-000018000000}">
      <text>
        <r>
          <rPr>
            <sz val="11"/>
            <color indexed="81"/>
            <rFont val="Tahoma"/>
            <family val="2"/>
          </rPr>
          <t>Här anges hur mycket skatt som betalats på upptagen allmän pension, sjuk eller aktivitetsersättning under inkomster, gul färg. Preliminär skatt framgår av beskeden från Pensionsmyndigheten eller 
Försäkringskassan</t>
        </r>
      </text>
    </comment>
    <comment ref="P18" authorId="0" shapeId="0" xr:uid="{00000000-0006-0000-0100-000019000000}">
      <text>
        <r>
          <rPr>
            <sz val="11"/>
            <color indexed="81"/>
            <rFont val="Tahoma"/>
            <family val="2"/>
          </rPr>
          <t xml:space="preserve">Här ska du ange om restskatt har betalats in till Skatteverket under perioden. Du ska </t>
        </r>
        <r>
          <rPr>
            <u/>
            <sz val="11"/>
            <color indexed="81"/>
            <rFont val="Tahoma"/>
            <family val="2"/>
          </rPr>
          <t>inte</t>
        </r>
        <r>
          <rPr>
            <sz val="11"/>
            <color indexed="81"/>
            <rFont val="Tahoma"/>
            <family val="2"/>
          </rPr>
          <t xml:space="preserve"> ta upp eventuell skuld på skattekontot.</t>
        </r>
      </text>
    </comment>
    <comment ref="P19" authorId="0" shapeId="0" xr:uid="{00000000-0006-0000-0100-00001A000000}">
      <text>
        <r>
          <rPr>
            <sz val="11"/>
            <color indexed="81"/>
            <rFont val="Tahoma"/>
            <family val="2"/>
          </rPr>
          <t xml:space="preserve">Här anges skatt på motsvarande upptagen lön/tjänstepension under inkomster (grön färg)
</t>
        </r>
      </text>
    </comment>
    <comment ref="P20" authorId="0" shapeId="0" xr:uid="{00000000-0006-0000-0100-00001B000000}">
      <text>
        <r>
          <rPr>
            <sz val="11"/>
            <color indexed="81"/>
            <rFont val="Tahoma"/>
            <family val="2"/>
          </rPr>
          <t xml:space="preserve">Här anges skatt på motsvarande upptagen lön/tjänstepension under inkomster (blå färg)
</t>
        </r>
      </text>
    </comment>
    <comment ref="P21" authorId="0" shapeId="0" xr:uid="{00000000-0006-0000-0100-00001C000000}">
      <text>
        <r>
          <rPr>
            <sz val="11"/>
            <color indexed="81"/>
            <rFont val="Tahoma"/>
            <family val="2"/>
          </rPr>
          <t xml:space="preserve">Ange eventulla avbetalningar på lån eller regleringar av krediter till företag eller privatpersoner. 
Om huvudmannens inkomster utmäts av Kronfogden så anger du med vilket belopp som inkomsten utmäts. 
</t>
        </r>
      </text>
    </comment>
    <comment ref="P22" authorId="0" shapeId="0" xr:uid="{00000000-0006-0000-0100-00001D000000}">
      <text>
        <r>
          <rPr>
            <sz val="11"/>
            <color indexed="81"/>
            <rFont val="Tahoma"/>
            <family val="2"/>
          </rPr>
          <t xml:space="preserve">Bankavgifter (avgifter för att inneha ett konto eller bankfack samt utföra kontotransaktioner etc.) ska tas upp om de belastat transaktionskontot. Avgifter på värdepapperskonton eller, övriga konton eller huvudmannens eget konto som denne disponerar själv, ska </t>
        </r>
        <r>
          <rPr>
            <b/>
            <u/>
            <sz val="11"/>
            <color indexed="81"/>
            <rFont val="Tahoma"/>
            <family val="2"/>
          </rPr>
          <t>inte</t>
        </r>
        <r>
          <rPr>
            <sz val="11"/>
            <color indexed="81"/>
            <rFont val="Tahoma"/>
            <family val="2"/>
          </rPr>
          <t xml:space="preserve"> tas upp.
</t>
        </r>
      </text>
    </comment>
    <comment ref="P23" authorId="0" shapeId="0" xr:uid="{00000000-0006-0000-0100-00001E000000}">
      <text>
        <r>
          <rPr>
            <sz val="11"/>
            <color indexed="81"/>
            <rFont val="Tahoma"/>
            <family val="2"/>
          </rPr>
          <t xml:space="preserve">Köp av värdepapper såsom fonder eller aktier ska tas upp om köpet har skett med pengar från transaktionskontot eller ett sparkonto som du disponerar och som är upptaget under "A". Handel som skett i tillgångar upptagna som "övriga tillgångar" ska </t>
        </r>
        <r>
          <rPr>
            <b/>
            <u/>
            <sz val="11"/>
            <color indexed="81"/>
            <rFont val="Tahoma"/>
            <family val="2"/>
          </rPr>
          <t>inte</t>
        </r>
        <r>
          <rPr>
            <sz val="11"/>
            <color indexed="81"/>
            <rFont val="Tahoma"/>
            <family val="2"/>
          </rPr>
          <t xml:space="preserve"> tas upp.
</t>
        </r>
      </text>
    </comment>
    <comment ref="P24" authorId="0" shapeId="0" xr:uid="{00000000-0006-0000-0100-00001F000000}">
      <text>
        <r>
          <rPr>
            <sz val="11"/>
            <color indexed="81"/>
            <rFont val="Tahoma"/>
            <family val="2"/>
          </rPr>
          <t xml:space="preserve">Skatt på ränta eller utdelning ska endast tas upp här om skatten härrör från en inkomst som betalats ut till transaktionskontot eller ett sparkonto som du disponerar. Skatt på intäkter som skett på värdepapper upptagna som "övriga tillgångar" ska </t>
        </r>
        <r>
          <rPr>
            <u/>
            <sz val="11"/>
            <color indexed="81"/>
            <rFont val="Tahoma"/>
            <family val="2"/>
          </rPr>
          <t xml:space="preserve">inte </t>
        </r>
        <r>
          <rPr>
            <sz val="11"/>
            <color indexed="81"/>
            <rFont val="Tahoma"/>
            <family val="2"/>
          </rPr>
          <t xml:space="preserve">tas upp.
</t>
        </r>
      </text>
    </comment>
    <comment ref="P25" authorId="0" shapeId="0" xr:uid="{00000000-0006-0000-0100-000020000000}">
      <text>
        <r>
          <rPr>
            <sz val="11"/>
            <color indexed="81"/>
            <rFont val="Tahoma"/>
            <family val="2"/>
          </rPr>
          <t xml:space="preserve">Ange det belopp som har överförts från transaktionskontot till övriga konton. Exempelvis som sparande.
</t>
        </r>
      </text>
    </comment>
    <comment ref="P26" authorId="0" shapeId="0" xr:uid="{00000000-0006-0000-0100-000021000000}">
      <text>
        <r>
          <rPr>
            <sz val="9"/>
            <color indexed="81"/>
            <rFont val="Tahoma"/>
            <family val="2"/>
          </rPr>
          <t>De tomma fälten kan användas för andra utgifter än de förtryckta. Det inkomstslag du anger här infogas automatiskt i årsräkningen.</t>
        </r>
      </text>
    </comment>
  </commentList>
</comments>
</file>

<file path=xl/sharedStrings.xml><?xml version="1.0" encoding="utf-8"?>
<sst xmlns="http://schemas.openxmlformats.org/spreadsheetml/2006/main" count="183" uniqueCount="128">
  <si>
    <t>Bilaga</t>
  </si>
  <si>
    <t>ÖF not</t>
  </si>
  <si>
    <t>Bank</t>
  </si>
  <si>
    <t>Typ av tillgång</t>
  </si>
  <si>
    <t>Typ av inkomst</t>
  </si>
  <si>
    <t>Kronor</t>
  </si>
  <si>
    <t>Totalt kronor</t>
  </si>
  <si>
    <t>Folkbokföringsadress</t>
  </si>
  <si>
    <t>Postnummer</t>
  </si>
  <si>
    <t>Postort</t>
  </si>
  <si>
    <t>Telefon</t>
  </si>
  <si>
    <t>E-postadress</t>
  </si>
  <si>
    <t>Ort och datum</t>
  </si>
  <si>
    <t>Underskrift ställföreträdare</t>
  </si>
  <si>
    <t>Underskrift</t>
  </si>
  <si>
    <t>Kontonr</t>
  </si>
  <si>
    <t>Personnummer</t>
  </si>
  <si>
    <t>Vistelseadress (om annan än folkbokföringsadress)</t>
  </si>
  <si>
    <t>Telefonnummer</t>
  </si>
  <si>
    <t>Summa tillgångar D</t>
  </si>
  <si>
    <t>Spärr</t>
  </si>
  <si>
    <t>Avgift annan bostad</t>
  </si>
  <si>
    <t>Färdtjänst</t>
  </si>
  <si>
    <t>Sjukvård</t>
  </si>
  <si>
    <t>Internet</t>
  </si>
  <si>
    <t>El</t>
  </si>
  <si>
    <t>Försäkringar</t>
  </si>
  <si>
    <t>Arvode</t>
  </si>
  <si>
    <t>Försörjningsstöd</t>
  </si>
  <si>
    <t>Gåva</t>
  </si>
  <si>
    <t>Skatteåterbäring</t>
  </si>
  <si>
    <t>Bankavgifter</t>
  </si>
  <si>
    <t>Långivare</t>
  </si>
  <si>
    <t>Skuld vid periodens början</t>
  </si>
  <si>
    <t>Skuld vid periodens slut</t>
  </si>
  <si>
    <t>Summa tillgångar A</t>
  </si>
  <si>
    <t>Summa inkomster B</t>
  </si>
  <si>
    <t>Summa utgifter C</t>
  </si>
  <si>
    <t>Gatuadress</t>
  </si>
  <si>
    <t>Medicin</t>
  </si>
  <si>
    <t>Summa skulder</t>
  </si>
  <si>
    <t>Jan</t>
  </si>
  <si>
    <t>Feb</t>
  </si>
  <si>
    <t>Mars</t>
  </si>
  <si>
    <t>apr</t>
  </si>
  <si>
    <t>Maj</t>
  </si>
  <si>
    <t>Jun</t>
  </si>
  <si>
    <t>Jul</t>
  </si>
  <si>
    <t>Aug</t>
  </si>
  <si>
    <t>Sep</t>
  </si>
  <si>
    <t>Okt</t>
  </si>
  <si>
    <t>Nov</t>
  </si>
  <si>
    <t>Dec</t>
  </si>
  <si>
    <t>Utgifter</t>
  </si>
  <si>
    <t>Inkomster</t>
  </si>
  <si>
    <t>Habiliteringsersättning</t>
  </si>
  <si>
    <t>Överförda fickpengar</t>
  </si>
  <si>
    <t>Övriga tillgångar vid årets eller periodens början</t>
  </si>
  <si>
    <t>Inkomster under perioden</t>
  </si>
  <si>
    <t>Skattepliktiga inkomster t.ex. pension, lön sjuk- och aktivitetsersättning samt räntor ska redovisas brutto.</t>
  </si>
  <si>
    <t>Utgifter under perioden</t>
  </si>
  <si>
    <t>Övriga tillgångar vid årets eller periodens slut</t>
  </si>
  <si>
    <t>Skulder</t>
  </si>
  <si>
    <t>Övriga upplysningar</t>
  </si>
  <si>
    <t>Information och anvisningar för upprättande av års- och sluträkning</t>
  </si>
  <si>
    <t>Löneskatt/sociala avgifter</t>
  </si>
  <si>
    <t>Överlämnade kontanter</t>
  </si>
  <si>
    <t>Bostadstillägg/bidrag</t>
  </si>
  <si>
    <t>Sjuk/aktivitetsersättning</t>
  </si>
  <si>
    <t>Huvudman</t>
  </si>
  <si>
    <t>Ställföreträdare</t>
  </si>
  <si>
    <t>Kontonummer</t>
  </si>
  <si>
    <t>Typ av utgift</t>
  </si>
  <si>
    <t xml:space="preserve">Fyll i de vita rutorna med beloppen som framgår av arvodesbeslutet från Överförmyndaren för att beräkna vad huvudmannen ska betala till ställföreträdaren respektive Skatteverket. </t>
  </si>
  <si>
    <t>OMKOSTNADSERSÄTTNING</t>
  </si>
  <si>
    <t>MILERSÄTTNING</t>
  </si>
  <si>
    <t>ARBETSGIVARAVGIFTER</t>
  </si>
  <si>
    <t>Totalt</t>
  </si>
  <si>
    <t>Till ställföreträdare</t>
  </si>
  <si>
    <t>Till Skatteverket</t>
  </si>
  <si>
    <t>BERÄKNA</t>
  </si>
  <si>
    <t xml:space="preserve">Den gula rutan visar hur mycket som huvudmannen totalt ska betala. I den blå rutan visas det belopp som ska överföras till dig som ställföreträdare. I den röda rutan visas det belopp som ska inbetalas till Skatteverket i arbetsgivaravgifter och skatt på ditt arvode. </t>
  </si>
  <si>
    <t>EKONOMISK FÖRVALTNING</t>
  </si>
  <si>
    <t>PERSONLIG OMVÅRDNAD</t>
  </si>
  <si>
    <t>EXTRA ARVODE</t>
  </si>
  <si>
    <t>30% skatteavdrag på arvodet</t>
  </si>
  <si>
    <t>50% skatteavdrag på arvodet</t>
  </si>
  <si>
    <t xml:space="preserve">Ange beloppen på arvodesbeslutet för ekonomisk förvaltning, personlig omvårdnad samt extra arvode i rutorna för arvode 30% skatteavdrag (eller arvode 50% skatteavdrag om du önskar att det dras 50 procent skatt på ditt eget arvode). </t>
  </si>
  <si>
    <t xml:space="preserve">Om du hellre önskar att själv sköta inbetalningen av din egen skatt så kan du ta ut bruttobeloppet i arvode. Du är själv ansvarig för att skatten deklareras till Skatteverket. Huvudmannen är dock skatterättsligt ansvarig för att arbetsgivaravgiften inbetalas till Skatteverket så detta får inte missas. </t>
  </si>
  <si>
    <t>BRUTTOARVODE</t>
  </si>
  <si>
    <t>När du fyllt i rutorna för omkostnadsersättning, milersättning och arbetsgivaravgifter (beloppen framgår av arvodesbeslutet) så trycker du på "Beräkna" (eller på tab-tangeten).</t>
  </si>
  <si>
    <t>Förordnande</t>
  </si>
  <si>
    <t xml:space="preserve"> </t>
  </si>
  <si>
    <t>Kontonr/Andelar/Beskrivning av egendom</t>
  </si>
  <si>
    <t>Räntor/Amorteringar</t>
  </si>
  <si>
    <t>Merkostnadsersättning</t>
  </si>
  <si>
    <t>Allmän pension</t>
  </si>
  <si>
    <t>Fr.o.m. - t.o.m.</t>
  </si>
  <si>
    <t>Skatt pension/sjukers.</t>
  </si>
  <si>
    <t>HJÄLPPROGRAM FÖR ATT BERÄKNA ARVODE OCH SKATT NÄR HUVUDMANNEN ENLIGT ARVODESBESLUT FRÅN ÖVERFÖRMYNDAREN SJÄLV SKA BETALA ARVODET</t>
  </si>
  <si>
    <t>Försäljning värdepapper</t>
  </si>
  <si>
    <t>Räntor/utdelning</t>
  </si>
  <si>
    <t>Tjänstepension/lön</t>
  </si>
  <si>
    <t>Köp av värdepapper</t>
  </si>
  <si>
    <t>Skatt på ränta/utdelning</t>
  </si>
  <si>
    <t>Typ av räkning</t>
  </si>
  <si>
    <t>För in huvudmannens inkomster och utgifter månad för månad i respektive kolumn. De förtryckta inkomst/utgiftsposterna kan modifieras om så önskas. Summan för hela perioden infogas automatiskt i respektive post i årsräkningen.</t>
  </si>
  <si>
    <t>Härmed intygas på heder och samvete att de uppgifter som lämnats i redovisningen, såvitt jag vet, är riktiga</t>
  </si>
  <si>
    <t>Skatt</t>
  </si>
  <si>
    <t>Restskatt</t>
  </si>
  <si>
    <t>Hyra/avgift boende</t>
  </si>
  <si>
    <t>Hemtjänst</t>
  </si>
  <si>
    <t>Överförmyndarnämndens noteringar</t>
  </si>
  <si>
    <t>☐ Granskad utan anmärkning   ☐ Granskad utan anmärkning men med vidtagen korrigering   ☐ Granskad med anmärkning</t>
  </si>
  <si>
    <r>
      <rPr>
        <b/>
        <sz val="11"/>
        <color theme="1"/>
        <rFont val="Calibri"/>
        <family val="2"/>
        <scheme val="minor"/>
      </rPr>
      <t>Överförmyndarnämndens anteckningar</t>
    </r>
    <r>
      <rPr>
        <sz val="11"/>
        <color theme="1"/>
        <rFont val="Calibri"/>
        <family val="2"/>
        <scheme val="minor"/>
      </rPr>
      <t xml:space="preserve"> </t>
    </r>
    <r>
      <rPr>
        <sz val="8"/>
        <color theme="1"/>
        <rFont val="Calibri"/>
        <family val="2"/>
        <scheme val="minor"/>
      </rPr>
      <t>(fylls i av Överförmyndarnämnden)</t>
    </r>
  </si>
  <si>
    <t>Tillgångar på transaktionskonto vid årets eller periodens början (enligt förteckning eller föregående årsräkning)</t>
  </si>
  <si>
    <t>Transaktionskontot som du som ställföreträdare har hand om ska tas upp här.</t>
  </si>
  <si>
    <t>Överfört från övriga konton</t>
  </si>
  <si>
    <t>Lämnas/skickas till: Överförmyndarnämnden i Österåker, 184 86 Åkersberga</t>
  </si>
  <si>
    <t>Tänk på att det endast är insättningar och betalningar på transaktionskontot som ska tas upp! Insättningar och betalningar på "övriga tillgångar". Dvs. förändringar på övriga bankonton, värdepapperskonton och insättningar och betalningar på fickpengskonto som huvudmannen disponerar själv (eller med hjälp av personal) ska inte tas upp i kassaboken.</t>
  </si>
  <si>
    <t>Överfört till övriga konton</t>
  </si>
  <si>
    <t>Summa övriga konton, värdepapper, fastigheter, fickpengar m.m.</t>
  </si>
  <si>
    <t>Tillgångar på transaktionskontot vid årets eller periodens slut</t>
  </si>
  <si>
    <t>Summa transaktionskonto och utgifter (C + D)</t>
  </si>
  <si>
    <t>Summa transaktionskonto och inkomster (A + B)</t>
  </si>
  <si>
    <t>(övriga bankkonton, värdepapper, bostäder, handkassa på boende, eller huvudmannens eget fickpengskonto etc. tas upp här.)
(t.ex. värdepapper, handkassa på boendet eller huvudmannens eget fickpengskonto</t>
  </si>
  <si>
    <t xml:space="preserve">• Årsräkning ska vara Överförmyndarnämnden till handa innan den 1 mars. Sluträkning ska vara Överförmyndarnämnden till handa inom en månad från datum för uppdragets upphörande.
• Glöm inte att underteckna räkningen innan du lämnar in den. Detta måste ske med bläckbeständig penna. Om det är två ställföreträdare ska båda underteckna räkningen.
• Om utrymmet i tabellerna inte räcker till kan du fortsätta på löst papper som du bifogar räkningen. Namnen på kategorierna kan du ändra för hand för att passa just din huvudman.
• Utgifter ska specificeras så att det klart framgår hur stor varje enskild utgiftspost är. Till exempel så ska levnadsomkostnader delas upp i olika mindre poster. 
• Alla bankkonton ska redovisas var för sig och det ska framgå vilka konton som är överförmyndarspärrade.
• De eventuella kontanter som du som ställföreträdare har hand om för din huvudmans räkning ska tas upp i tabell ”D” under ”övriga tillgångar”. Detsamma gäller för eventuella kontanter som handhas av huvudmannen ensam eller hans eller hennes boende.
• Vid redovisning av överlämnade kontanter ska du ta upp hela summan som kvitterats av huvudmannen eller boendet, inte hur mycket huvudmannen själv eller tillsammans med boendet har förbrukat av de mottagna kontanterna.
• Om huvudmannen har ett fickpengskonto som han eller hon ensam disponerar så ska saldot på detta redovisas under ”Övriga tillgångar”. Du tar då som utgift upp den totala summa som du under året överfört från transaktionskontot som du disponerar till kontot som huvudmannen ensam disponerar.
</t>
  </si>
  <si>
    <t>ver 2026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</si>
</sst>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 00"/>
    <numFmt numFmtId="166" formatCode="0##\-000&quot; &quot;00&quot; &quot;00"/>
    <numFmt numFmtId="167" formatCode="0############"/>
    <numFmt numFmtId="168" formatCode="#,##0\ &quot;kr&quot;"/>
    <numFmt numFmtId="169" formatCode="#,##0.00_ ;\-#,##0.00\ "/>
    <numFmt numFmtId="170" formatCode=";;;"/>
  </numFmts>
  <fonts count="32" x14ac:knownFonts="1">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12"/>
      <color theme="1"/>
      <name val="Calibri"/>
      <family val="2"/>
      <scheme val="minor"/>
    </font>
    <font>
      <sz val="9"/>
      <color theme="1"/>
      <name val="Calibri"/>
      <family val="2"/>
      <scheme val="minor"/>
    </font>
    <font>
      <sz val="12"/>
      <color theme="1"/>
      <name val="Calibri"/>
      <family val="2"/>
      <scheme val="minor"/>
    </font>
    <font>
      <b/>
      <sz val="11"/>
      <name val="Calibri"/>
      <family val="2"/>
      <scheme val="minor"/>
    </font>
    <font>
      <sz val="9"/>
      <color indexed="81"/>
      <name val="Tahoma"/>
      <family val="2"/>
    </font>
    <font>
      <sz val="11"/>
      <color indexed="81"/>
      <name val="Tahoma"/>
      <family val="2"/>
    </font>
    <font>
      <b/>
      <u/>
      <sz val="11"/>
      <color indexed="81"/>
      <name val="Tahoma"/>
      <family val="2"/>
    </font>
    <font>
      <sz val="10"/>
      <color theme="1"/>
      <name val="Calibri"/>
      <family val="2"/>
      <scheme val="minor"/>
    </font>
    <font>
      <b/>
      <sz val="10"/>
      <color theme="1"/>
      <name val="Calibri"/>
      <family val="2"/>
      <scheme val="minor"/>
    </font>
    <font>
      <sz val="10"/>
      <name val="Calibri"/>
      <family val="2"/>
      <scheme val="minor"/>
    </font>
    <font>
      <b/>
      <sz val="8"/>
      <color theme="1"/>
      <name val="Calibri"/>
      <family val="2"/>
      <scheme val="minor"/>
    </font>
    <font>
      <sz val="9.5"/>
      <name val="Calibri"/>
      <family val="2"/>
      <scheme val="minor"/>
    </font>
    <font>
      <b/>
      <u/>
      <sz val="9"/>
      <color indexed="81"/>
      <name val="Tahoma"/>
      <family val="2"/>
    </font>
    <font>
      <sz val="10"/>
      <color rgb="FF333843"/>
      <name val="Arial"/>
      <family val="2"/>
    </font>
    <font>
      <u/>
      <sz val="11"/>
      <color indexed="81"/>
      <name val="Tahoma"/>
      <family val="2"/>
    </font>
    <font>
      <sz val="8"/>
      <color theme="1"/>
      <name val="Arial"/>
      <family val="2"/>
    </font>
    <font>
      <i/>
      <sz val="11"/>
      <color theme="1"/>
      <name val="Calibri"/>
      <family val="2"/>
      <scheme val="minor"/>
    </font>
    <font>
      <sz val="12"/>
      <color theme="1"/>
      <name val="Garamond"/>
      <family val="1"/>
    </font>
    <font>
      <sz val="11"/>
      <color theme="1"/>
      <name val="Garamond"/>
      <family val="1"/>
    </font>
    <font>
      <b/>
      <sz val="11"/>
      <color theme="1"/>
      <name val="Garamond"/>
      <family val="1"/>
    </font>
    <font>
      <b/>
      <i/>
      <sz val="11"/>
      <color theme="1"/>
      <name val="Garamond"/>
      <family val="1"/>
    </font>
    <font>
      <sz val="9.5"/>
      <color theme="1"/>
      <name val="Garamond"/>
      <family val="1"/>
    </font>
    <font>
      <sz val="10"/>
      <color theme="1"/>
      <name val="Garamond"/>
      <family val="1"/>
    </font>
    <font>
      <sz val="9.5"/>
      <name val="Garamond"/>
      <family val="1"/>
    </font>
    <font>
      <sz val="9"/>
      <color theme="1"/>
      <name val="Garamond"/>
      <family val="1"/>
    </font>
    <font>
      <b/>
      <sz val="10"/>
      <color theme="1"/>
      <name val="Garamond"/>
      <family val="1"/>
    </font>
    <font>
      <sz val="10"/>
      <name val="Garamond"/>
      <family val="1"/>
    </font>
    <font>
      <sz val="8"/>
      <name val="Calibri"/>
      <family val="2"/>
      <scheme val="minor"/>
    </font>
  </fonts>
  <fills count="25">
    <fill>
      <patternFill patternType="none"/>
    </fill>
    <fill>
      <patternFill patternType="gray125"/>
    </fill>
    <fill>
      <gradientFill degree="90">
        <stop position="0">
          <color theme="0"/>
        </stop>
        <stop position="1">
          <color theme="5"/>
        </stop>
      </gradientFill>
    </fill>
    <fill>
      <patternFill patternType="solid">
        <fgColor rgb="FFFFFFCC"/>
        <bgColor indexed="64"/>
      </patternFill>
    </fill>
    <fill>
      <patternFill patternType="solid">
        <fgColor theme="0"/>
        <bgColor indexed="64"/>
      </patternFill>
    </fill>
    <fill>
      <gradientFill type="path">
        <stop position="0">
          <color theme="0"/>
        </stop>
        <stop position="1">
          <color rgb="FF92D050"/>
        </stop>
      </gradientFill>
    </fill>
    <fill>
      <gradientFill type="path">
        <stop position="0">
          <color theme="0"/>
        </stop>
        <stop position="1">
          <color theme="7"/>
        </stop>
      </gradientFill>
    </fill>
    <fill>
      <gradientFill degree="90">
        <stop position="0">
          <color theme="0"/>
        </stop>
        <stop position="1">
          <color theme="7"/>
        </stop>
      </gradientFill>
    </fill>
    <fill>
      <gradientFill degree="90">
        <stop position="0">
          <color theme="0"/>
        </stop>
        <stop position="1">
          <color theme="4"/>
        </stop>
      </gradientFill>
    </fill>
    <fill>
      <gradientFill degree="90">
        <stop position="0">
          <color theme="0"/>
        </stop>
        <stop position="1">
          <color rgb="FFFF0000"/>
        </stop>
      </gradientFill>
    </fill>
    <fill>
      <gradientFill degree="90">
        <stop position="0">
          <color theme="0"/>
        </stop>
        <stop position="1">
          <color theme="9" tint="0.40000610370189521"/>
        </stop>
      </gradientFill>
    </fill>
    <fill>
      <gradientFill degree="90">
        <stop position="0">
          <color theme="0"/>
        </stop>
        <stop position="1">
          <color theme="0"/>
        </stop>
      </gradientFill>
    </fill>
    <fill>
      <gradientFill degree="90">
        <stop position="0">
          <color theme="0"/>
        </stop>
        <stop position="1">
          <color rgb="FF92D050"/>
        </stop>
      </gradientFill>
    </fill>
    <fill>
      <gradientFill degree="90">
        <stop position="0">
          <color theme="0"/>
        </stop>
        <stop position="1">
          <color rgb="FFFFFF00"/>
        </stop>
      </gradientFill>
    </fill>
    <fill>
      <patternFill patternType="solid">
        <fgColor rgb="FF92D050"/>
        <bgColor indexed="64"/>
      </patternFill>
    </fill>
    <fill>
      <patternFill patternType="solid">
        <fgColor rgb="FFFF0000"/>
        <bgColor indexed="64"/>
      </patternFill>
    </fill>
    <fill>
      <gradientFill degree="90">
        <stop position="0">
          <color theme="0"/>
        </stop>
        <stop position="1">
          <color rgb="FFD2ECB6"/>
        </stop>
      </gradientFill>
    </fill>
    <fill>
      <gradientFill degree="90">
        <stop position="0">
          <color theme="0"/>
        </stop>
        <stop position="1">
          <color rgb="FFFFE38B"/>
        </stop>
      </gradientFill>
    </fill>
    <fill>
      <gradientFill degree="90">
        <stop position="0">
          <color theme="0"/>
        </stop>
        <stop position="1">
          <color rgb="FFB9EDFF"/>
        </stop>
      </gradientFill>
    </fill>
    <fill>
      <gradientFill degree="90">
        <stop position="0">
          <color theme="0"/>
        </stop>
        <stop position="1">
          <color rgb="FFFFFFCC"/>
        </stop>
      </gradientFill>
    </fill>
    <fill>
      <patternFill patternType="solid">
        <fgColor rgb="FF00B0F0"/>
        <bgColor indexed="64"/>
      </patternFill>
    </fill>
    <fill>
      <patternFill patternType="solid">
        <fgColor rgb="FFFFFF00"/>
        <bgColor indexed="64"/>
      </patternFill>
    </fill>
    <fill>
      <gradientFill degree="45">
        <stop position="0">
          <color theme="0"/>
        </stop>
        <stop position="1">
          <color rgb="FFD2ECB6"/>
        </stop>
      </gradientFill>
    </fill>
    <fill>
      <gradientFill degree="45">
        <stop position="0">
          <color theme="0"/>
        </stop>
        <stop position="1">
          <color rgb="FFFFE38B"/>
        </stop>
      </gradientFill>
    </fill>
    <fill>
      <patternFill patternType="solid">
        <fgColor theme="0"/>
        <bgColor auto="1"/>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03">
    <xf numFmtId="0" fontId="0" fillId="0" borderId="0" xfId="0"/>
    <xf numFmtId="0" fontId="2" fillId="0" borderId="0" xfId="0" applyFont="1"/>
    <xf numFmtId="0" fontId="2" fillId="0" borderId="1" xfId="0" applyFont="1" applyBorder="1"/>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0" xfId="0" applyFont="1" applyAlignment="1">
      <alignment horizontal="right" vertical="center"/>
    </xf>
    <xf numFmtId="0" fontId="2" fillId="0" borderId="0" xfId="0" applyFont="1" applyAlignment="1">
      <alignment vertical="top"/>
    </xf>
    <xf numFmtId="0" fontId="2" fillId="0" borderId="0" xfId="0" applyFont="1" applyAlignment="1">
      <alignment horizontal="left" vertical="top"/>
    </xf>
    <xf numFmtId="0" fontId="1" fillId="0" borderId="0" xfId="0" applyFont="1" applyAlignment="1">
      <alignment horizontal="right" vertical="center"/>
    </xf>
    <xf numFmtId="0" fontId="0" fillId="0" borderId="0" xfId="0" applyAlignment="1">
      <alignment horizontal="right" vertical="center"/>
    </xf>
    <xf numFmtId="0" fontId="0" fillId="0" borderId="0" xfId="0" applyProtection="1">
      <protection locked="0"/>
    </xf>
    <xf numFmtId="0" fontId="2" fillId="2" borderId="1" xfId="0" applyFont="1" applyFill="1" applyBorder="1" applyAlignment="1">
      <alignment horizontal="center" vertical="center"/>
    </xf>
    <xf numFmtId="0" fontId="2" fillId="4" borderId="1" xfId="0" applyFont="1" applyFill="1" applyBorder="1" applyAlignment="1">
      <alignment vertical="top"/>
    </xf>
    <xf numFmtId="0" fontId="15" fillId="3" borderId="1" xfId="0" applyFont="1" applyFill="1" applyBorder="1" applyAlignment="1" applyProtection="1">
      <alignment horizontal="center" vertical="center" shrinkToFit="1"/>
      <protection locked="0"/>
    </xf>
    <xf numFmtId="0" fontId="17" fillId="0" borderId="0" xfId="0" applyFont="1" applyAlignment="1">
      <alignment horizontal="left" vertical="center"/>
    </xf>
    <xf numFmtId="0" fontId="0" fillId="0" borderId="1" xfId="0" applyBorder="1" applyAlignment="1" applyProtection="1">
      <alignment horizontal="center"/>
      <protection locked="0"/>
    </xf>
    <xf numFmtId="0" fontId="0" fillId="11" borderId="1" xfId="0" applyFill="1" applyBorder="1" applyAlignment="1" applyProtection="1">
      <alignment horizontal="center"/>
      <protection locked="0"/>
    </xf>
    <xf numFmtId="0" fontId="1" fillId="12" borderId="1" xfId="0" applyFont="1" applyFill="1" applyBorder="1" applyAlignment="1">
      <alignment horizontal="center" vertical="center"/>
    </xf>
    <xf numFmtId="0" fontId="1" fillId="9" borderId="1" xfId="0" applyFont="1" applyFill="1" applyBorder="1" applyAlignment="1">
      <alignment horizontal="center" vertical="center"/>
    </xf>
    <xf numFmtId="0" fontId="0" fillId="11" borderId="1" xfId="0" applyFill="1" applyBorder="1" applyAlignment="1" applyProtection="1">
      <alignment horizontal="center" vertical="center"/>
      <protection locked="0"/>
    </xf>
    <xf numFmtId="0" fontId="0" fillId="11" borderId="0" xfId="0" applyFill="1" applyAlignment="1">
      <alignment horizontal="center"/>
    </xf>
    <xf numFmtId="0" fontId="12" fillId="0" borderId="0" xfId="0" applyFont="1" applyAlignment="1">
      <alignment horizontal="center" vertical="center"/>
    </xf>
    <xf numFmtId="0" fontId="0" fillId="0" borderId="0" xfId="0" applyAlignment="1">
      <alignment horizontal="center"/>
    </xf>
    <xf numFmtId="0" fontId="4" fillId="0" borderId="0" xfId="0" applyFont="1" applyAlignment="1">
      <alignment horizontal="center" vertical="center"/>
    </xf>
    <xf numFmtId="0" fontId="0" fillId="8" borderId="1" xfId="0" applyFill="1" applyBorder="1" applyAlignment="1">
      <alignment horizontal="center"/>
    </xf>
    <xf numFmtId="0" fontId="0" fillId="9" borderId="1" xfId="0" applyFill="1" applyBorder="1" applyAlignment="1">
      <alignment horizontal="center"/>
    </xf>
    <xf numFmtId="0" fontId="12" fillId="0" borderId="0" xfId="0" applyFont="1" applyAlignment="1">
      <alignment horizontal="center"/>
    </xf>
    <xf numFmtId="0" fontId="0" fillId="7" borderId="1" xfId="0" applyFill="1" applyBorder="1" applyAlignment="1">
      <alignment horizontal="center" vertical="center"/>
    </xf>
    <xf numFmtId="0" fontId="2" fillId="0" borderId="0" xfId="0" applyFont="1" applyAlignment="1">
      <alignment horizontal="center"/>
    </xf>
    <xf numFmtId="4" fontId="11" fillId="5" borderId="1" xfId="0" applyNumberFormat="1" applyFont="1" applyFill="1" applyBorder="1" applyAlignment="1">
      <alignment horizontal="center" vertical="center" shrinkToFit="1"/>
    </xf>
    <xf numFmtId="4" fontId="11" fillId="6" borderId="1" xfId="0" applyNumberFormat="1" applyFont="1" applyFill="1" applyBorder="1" applyAlignment="1">
      <alignment horizontal="center" vertical="center" shrinkToFit="1"/>
    </xf>
    <xf numFmtId="4" fontId="13" fillId="7" borderId="1" xfId="0" applyNumberFormat="1" applyFont="1" applyFill="1" applyBorder="1" applyAlignment="1">
      <alignment horizontal="center" vertical="center" shrinkToFit="1"/>
    </xf>
    <xf numFmtId="0" fontId="0" fillId="0" borderId="1" xfId="0" applyBorder="1" applyAlignment="1" applyProtection="1">
      <alignment horizontal="center" vertical="center"/>
      <protection locked="0"/>
    </xf>
    <xf numFmtId="4" fontId="15" fillId="18" borderId="1" xfId="0" applyNumberFormat="1" applyFont="1" applyFill="1" applyBorder="1" applyAlignment="1" applyProtection="1">
      <alignment horizontal="center" vertical="center" shrinkToFit="1"/>
      <protection locked="0"/>
    </xf>
    <xf numFmtId="0" fontId="11" fillId="0" borderId="0" xfId="0" applyFont="1" applyAlignment="1">
      <alignment horizontal="center" vertical="center" wrapText="1"/>
    </xf>
    <xf numFmtId="0" fontId="14" fillId="0" borderId="0" xfId="0" applyFont="1" applyAlignment="1">
      <alignment horizontal="center" vertical="center"/>
    </xf>
    <xf numFmtId="0" fontId="1" fillId="0" borderId="0" xfId="0" applyFont="1"/>
    <xf numFmtId="14" fontId="1" fillId="0" borderId="0" xfId="0" applyNumberFormat="1" applyFont="1" applyAlignment="1">
      <alignment horizontal="right" vertical="center"/>
    </xf>
    <xf numFmtId="0" fontId="6" fillId="0" borderId="0" xfId="0" applyFont="1" applyAlignment="1">
      <alignment horizontal="center" vertical="center"/>
    </xf>
    <xf numFmtId="0" fontId="1" fillId="0" borderId="0" xfId="0" applyFont="1" applyAlignment="1">
      <alignment vertical="center" wrapText="1"/>
    </xf>
    <xf numFmtId="0" fontId="15" fillId="0" borderId="3" xfId="0" applyFont="1" applyBorder="1" applyAlignment="1" applyProtection="1">
      <alignment horizontal="center" vertical="center" shrinkToFit="1"/>
      <protection locked="0"/>
    </xf>
    <xf numFmtId="0" fontId="15" fillId="0" borderId="5" xfId="0" applyFont="1" applyBorder="1" applyAlignment="1" applyProtection="1">
      <alignment horizontal="center" vertical="center" shrinkToFit="1"/>
      <protection locked="0"/>
    </xf>
    <xf numFmtId="170" fontId="0" fillId="0" borderId="0" xfId="0" applyNumberFormat="1"/>
    <xf numFmtId="4" fontId="0" fillId="0" borderId="1" xfId="0" applyNumberFormat="1" applyBorder="1" applyAlignment="1" applyProtection="1">
      <alignment horizontal="center" vertical="center" shrinkToFit="1"/>
      <protection locked="0"/>
    </xf>
    <xf numFmtId="0" fontId="20" fillId="0" borderId="0" xfId="0" applyFont="1"/>
    <xf numFmtId="0" fontId="25" fillId="21" borderId="1" xfId="0" applyFont="1" applyFill="1" applyBorder="1" applyAlignment="1">
      <alignment horizontal="center" vertical="center" shrinkToFit="1"/>
    </xf>
    <xf numFmtId="169" fontId="26" fillId="18" borderId="1" xfId="0" applyNumberFormat="1" applyFont="1" applyFill="1" applyBorder="1" applyAlignment="1">
      <alignment horizontal="center" vertical="center" shrinkToFit="1"/>
    </xf>
    <xf numFmtId="169" fontId="26" fillId="24" borderId="1" xfId="0" applyNumberFormat="1" applyFont="1" applyFill="1" applyBorder="1" applyAlignment="1">
      <alignment horizontal="center" vertical="center" shrinkToFit="1"/>
    </xf>
    <xf numFmtId="0" fontId="25" fillId="14" borderId="1" xfId="0" applyFont="1" applyFill="1" applyBorder="1" applyAlignment="1">
      <alignment horizontal="center" vertical="center" shrinkToFit="1"/>
    </xf>
    <xf numFmtId="0" fontId="25" fillId="20" borderId="1" xfId="0" applyFont="1" applyFill="1" applyBorder="1" applyAlignment="1">
      <alignment horizontal="center" vertical="center" shrinkToFit="1"/>
    </xf>
    <xf numFmtId="0" fontId="25" fillId="0" borderId="1" xfId="0" applyFont="1" applyBorder="1" applyAlignment="1">
      <alignment horizontal="center" vertical="center" shrinkToFit="1"/>
    </xf>
    <xf numFmtId="164" fontId="25" fillId="0" borderId="1" xfId="0" applyNumberFormat="1" applyFont="1" applyBorder="1" applyAlignment="1">
      <alignment horizontal="center" vertical="center" shrinkToFit="1"/>
    </xf>
    <xf numFmtId="0" fontId="25" fillId="3" borderId="1" xfId="0" applyFont="1" applyFill="1" applyBorder="1" applyAlignment="1" applyProtection="1">
      <alignment horizontal="center" vertical="center" shrinkToFit="1"/>
      <protection locked="0"/>
    </xf>
    <xf numFmtId="4" fontId="26" fillId="18" borderId="1" xfId="0" applyNumberFormat="1" applyFont="1" applyFill="1" applyBorder="1" applyAlignment="1" applyProtection="1">
      <alignment horizontal="center" vertical="center" shrinkToFit="1"/>
      <protection locked="0"/>
    </xf>
    <xf numFmtId="164" fontId="25" fillId="0" borderId="3" xfId="0" applyNumberFormat="1" applyFont="1" applyBorder="1" applyAlignment="1">
      <alignment horizontal="center" vertical="center" shrinkToFit="1"/>
    </xf>
    <xf numFmtId="164" fontId="25" fillId="0" borderId="5" xfId="0" applyNumberFormat="1" applyFont="1" applyBorder="1" applyAlignment="1">
      <alignment horizontal="center" vertical="center" shrinkToFit="1"/>
    </xf>
    <xf numFmtId="0" fontId="25" fillId="0" borderId="1" xfId="0" applyFont="1" applyBorder="1" applyAlignment="1" applyProtection="1">
      <alignment horizontal="center" vertical="center" shrinkToFit="1"/>
      <protection locked="0"/>
    </xf>
    <xf numFmtId="0" fontId="27" fillId="3" borderId="1" xfId="0" applyFont="1" applyFill="1" applyBorder="1" applyAlignment="1" applyProtection="1">
      <alignment horizontal="center" vertical="center" shrinkToFit="1"/>
      <protection locked="0"/>
    </xf>
    <xf numFmtId="0" fontId="27" fillId="3" borderId="1" xfId="0" applyFont="1" applyFill="1" applyBorder="1" applyAlignment="1" applyProtection="1">
      <alignment shrinkToFit="1"/>
      <protection locked="0"/>
    </xf>
    <xf numFmtId="169" fontId="28" fillId="18" borderId="1" xfId="0" applyNumberFormat="1" applyFont="1" applyFill="1" applyBorder="1" applyAlignment="1">
      <alignment horizontal="center" vertical="center" shrinkToFit="1"/>
    </xf>
    <xf numFmtId="4" fontId="26" fillId="16" borderId="1" xfId="0" applyNumberFormat="1" applyFont="1" applyFill="1" applyBorder="1" applyAlignment="1">
      <alignment horizontal="center" vertical="center" shrinkToFit="1"/>
    </xf>
    <xf numFmtId="0" fontId="26" fillId="3" borderId="1" xfId="0" applyFont="1" applyFill="1" applyBorder="1" applyAlignment="1" applyProtection="1">
      <alignment horizontal="center" vertical="center" shrinkToFit="1"/>
      <protection locked="0"/>
    </xf>
    <xf numFmtId="4" fontId="26" fillId="5" borderId="1" xfId="0" applyNumberFormat="1" applyFont="1" applyFill="1" applyBorder="1" applyAlignment="1">
      <alignment horizontal="center" vertical="center" shrinkToFit="1"/>
    </xf>
    <xf numFmtId="4" fontId="26" fillId="6" borderId="1" xfId="0" applyNumberFormat="1" applyFont="1" applyFill="1" applyBorder="1" applyAlignment="1">
      <alignment horizontal="center" vertical="center" shrinkToFit="1"/>
    </xf>
    <xf numFmtId="165" fontId="21" fillId="19" borderId="1" xfId="0" applyNumberFormat="1" applyFont="1" applyFill="1" applyBorder="1" applyAlignment="1" applyProtection="1">
      <alignment horizontal="left" vertical="center" shrinkToFit="1"/>
      <protection locked="0"/>
    </xf>
    <xf numFmtId="165" fontId="21" fillId="19" borderId="1" xfId="0" applyNumberFormat="1" applyFont="1" applyFill="1" applyBorder="1" applyAlignment="1" applyProtection="1">
      <alignment horizontal="left" vertical="center"/>
      <protection locked="0"/>
    </xf>
    <xf numFmtId="0" fontId="23" fillId="0" borderId="0" xfId="0" applyFont="1" applyAlignment="1">
      <alignment horizontal="left" vertical="top" wrapText="1"/>
    </xf>
    <xf numFmtId="0" fontId="27" fillId="0" borderId="1" xfId="0" applyFont="1" applyBorder="1" applyAlignment="1" applyProtection="1">
      <alignment horizontal="center" vertical="center" shrinkToFit="1"/>
      <protection locked="0"/>
    </xf>
    <xf numFmtId="0" fontId="30" fillId="3" borderId="1" xfId="0" applyFont="1" applyFill="1" applyBorder="1" applyAlignment="1" applyProtection="1">
      <alignment horizontal="center" vertical="center"/>
      <protection locked="0"/>
    </xf>
    <xf numFmtId="4" fontId="30" fillId="17" borderId="1" xfId="0" applyNumberFormat="1" applyFont="1" applyFill="1" applyBorder="1" applyAlignment="1" applyProtection="1">
      <alignment horizontal="center" vertical="center" shrinkToFit="1"/>
      <protection locked="0"/>
    </xf>
    <xf numFmtId="0" fontId="31" fillId="0" borderId="1" xfId="0" applyFont="1" applyBorder="1" applyAlignment="1">
      <alignment horizontal="center" vertical="center"/>
    </xf>
    <xf numFmtId="0" fontId="30" fillId="3" borderId="4" xfId="0" applyFont="1" applyFill="1" applyBorder="1" applyAlignment="1" applyProtection="1">
      <alignment horizontal="center" vertical="center"/>
      <protection locked="0"/>
    </xf>
    <xf numFmtId="0" fontId="31" fillId="0" borderId="1" xfId="0" applyFont="1" applyBorder="1"/>
    <xf numFmtId="49" fontId="27" fillId="0" borderId="3" xfId="0" applyNumberFormat="1" applyFont="1" applyBorder="1" applyAlignment="1" applyProtection="1">
      <alignment horizontal="center" vertical="center" shrinkToFit="1"/>
      <protection locked="0"/>
    </xf>
    <xf numFmtId="49" fontId="27" fillId="0" borderId="5" xfId="0" applyNumberFormat="1" applyFont="1" applyBorder="1" applyAlignment="1" applyProtection="1">
      <alignment horizontal="center" vertical="center" shrinkToFit="1"/>
      <protection locked="0"/>
    </xf>
    <xf numFmtId="49" fontId="27" fillId="0" borderId="4" xfId="0" applyNumberFormat="1" applyFont="1" applyBorder="1" applyAlignment="1" applyProtection="1">
      <alignment horizontal="center" vertical="center" shrinkToFit="1"/>
      <protection locked="0"/>
    </xf>
    <xf numFmtId="0" fontId="24" fillId="0" borderId="0" xfId="0" applyFont="1" applyAlignment="1">
      <alignment horizontal="left" vertical="top" wrapText="1"/>
    </xf>
    <xf numFmtId="0" fontId="19" fillId="0" borderId="3"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1" fillId="0" borderId="0" xfId="0" applyFont="1" applyAlignment="1">
      <alignment horizontal="left"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1" fillId="0" borderId="0" xfId="0" applyFont="1" applyAlignment="1">
      <alignment horizontal="left"/>
    </xf>
    <xf numFmtId="0" fontId="2" fillId="0" borderId="0" xfId="0" applyFont="1" applyAlignment="1">
      <alignment horizontal="left" vertical="top"/>
    </xf>
    <xf numFmtId="0" fontId="12" fillId="0" borderId="0" xfId="0" applyFont="1" applyAlignment="1">
      <alignment horizontal="left" vertical="center"/>
    </xf>
    <xf numFmtId="0" fontId="15" fillId="0" borderId="3" xfId="0" applyFont="1" applyBorder="1" applyAlignment="1" applyProtection="1">
      <alignment horizontal="center" vertical="center" shrinkToFit="1"/>
      <protection locked="0"/>
    </xf>
    <xf numFmtId="0" fontId="15" fillId="0" borderId="5" xfId="0" applyFont="1" applyBorder="1" applyAlignment="1" applyProtection="1">
      <alignment horizontal="center" vertical="center" shrinkToFit="1"/>
      <protection locked="0"/>
    </xf>
    <xf numFmtId="0" fontId="22" fillId="0" borderId="1" xfId="0" applyFont="1" applyBorder="1" applyAlignment="1">
      <alignment horizontal="left" vertical="top" wrapText="1"/>
    </xf>
    <xf numFmtId="4" fontId="15" fillId="18" borderId="3" xfId="0" applyNumberFormat="1" applyFont="1" applyFill="1" applyBorder="1" applyAlignment="1" applyProtection="1">
      <alignment horizontal="center" vertical="center" shrinkToFit="1"/>
      <protection locked="0"/>
    </xf>
    <xf numFmtId="4" fontId="15" fillId="18" borderId="4" xfId="0" applyNumberFormat="1" applyFont="1" applyFill="1" applyBorder="1" applyAlignment="1" applyProtection="1">
      <alignment horizontal="center" vertical="center" shrinkToFit="1"/>
      <protection locked="0"/>
    </xf>
    <xf numFmtId="4" fontId="13" fillId="7" borderId="3" xfId="0" applyNumberFormat="1" applyFont="1" applyFill="1" applyBorder="1" applyAlignment="1">
      <alignment horizontal="center" vertical="center" shrinkToFit="1"/>
    </xf>
    <xf numFmtId="4" fontId="13" fillId="7" borderId="4" xfId="0" applyNumberFormat="1" applyFont="1" applyFill="1" applyBorder="1" applyAlignment="1">
      <alignment horizontal="center" vertical="center" shrinkToFit="1"/>
    </xf>
    <xf numFmtId="0" fontId="0" fillId="0" borderId="0" xfId="0" applyAlignment="1">
      <alignment horizontal="left"/>
    </xf>
    <xf numFmtId="0" fontId="0" fillId="0" borderId="1" xfId="0" applyBorder="1" applyAlignment="1" applyProtection="1">
      <alignment vertical="top" wrapText="1"/>
      <protection locked="0"/>
    </xf>
    <xf numFmtId="0" fontId="0" fillId="0" borderId="0" xfId="0" applyAlignment="1">
      <alignment horizontal="left" vertical="center"/>
    </xf>
    <xf numFmtId="0" fontId="15" fillId="0" borderId="4" xfId="0" applyFont="1" applyBorder="1" applyAlignment="1" applyProtection="1">
      <alignment horizontal="center" vertical="center" shrinkToFit="1"/>
      <protection locked="0"/>
    </xf>
    <xf numFmtId="49" fontId="25" fillId="0" borderId="3" xfId="0" applyNumberFormat="1" applyFont="1" applyBorder="1" applyAlignment="1" applyProtection="1">
      <alignment horizontal="center" vertical="center" shrinkToFit="1"/>
      <protection locked="0"/>
    </xf>
    <xf numFmtId="49" fontId="25" fillId="0" borderId="5" xfId="0" applyNumberFormat="1" applyFont="1" applyBorder="1" applyAlignment="1" applyProtection="1">
      <alignment horizontal="center" vertical="center" shrinkToFit="1"/>
      <protection locked="0"/>
    </xf>
    <xf numFmtId="49" fontId="25" fillId="0" borderId="4" xfId="0" applyNumberFormat="1" applyFont="1" applyBorder="1" applyAlignment="1" applyProtection="1">
      <alignment horizontal="center" vertical="center" shrinkToFit="1"/>
      <protection locked="0"/>
    </xf>
    <xf numFmtId="0" fontId="21" fillId="19" borderId="3" xfId="0" applyFont="1" applyFill="1" applyBorder="1" applyAlignment="1" applyProtection="1">
      <alignment horizontal="left" vertical="center"/>
      <protection locked="0"/>
    </xf>
    <xf numFmtId="0" fontId="21" fillId="19" borderId="5" xfId="0" applyFont="1" applyFill="1" applyBorder="1" applyAlignment="1" applyProtection="1">
      <alignment horizontal="left" vertical="center"/>
      <protection locked="0"/>
    </xf>
    <xf numFmtId="0" fontId="21" fillId="19" borderId="4" xfId="0" applyFont="1" applyFill="1" applyBorder="1" applyAlignment="1" applyProtection="1">
      <alignment horizontal="left" vertical="center"/>
      <protection locked="0"/>
    </xf>
    <xf numFmtId="0" fontId="21" fillId="19" borderId="1" xfId="0" applyFont="1" applyFill="1" applyBorder="1" applyAlignment="1" applyProtection="1">
      <alignment horizontal="left" vertical="center"/>
      <protection locked="0"/>
    </xf>
    <xf numFmtId="0" fontId="2" fillId="4" borderId="3" xfId="0" applyFont="1" applyFill="1" applyBorder="1" applyAlignment="1">
      <alignment horizontal="left" vertical="top"/>
    </xf>
    <xf numFmtId="0" fontId="2" fillId="4" borderId="5" xfId="0" applyFont="1" applyFill="1" applyBorder="1" applyAlignment="1">
      <alignment horizontal="left" vertical="top"/>
    </xf>
    <xf numFmtId="0" fontId="2" fillId="4" borderId="4" xfId="0" applyFont="1" applyFill="1" applyBorder="1" applyAlignment="1">
      <alignment horizontal="left" vertical="top"/>
    </xf>
    <xf numFmtId="49" fontId="21" fillId="19" borderId="1" xfId="0" applyNumberFormat="1" applyFont="1" applyFill="1" applyBorder="1" applyAlignment="1" applyProtection="1">
      <alignment horizontal="left" vertical="center"/>
      <protection locked="0"/>
    </xf>
    <xf numFmtId="167" fontId="21" fillId="19" borderId="5" xfId="0" applyNumberFormat="1" applyFont="1" applyFill="1" applyBorder="1" applyAlignment="1" applyProtection="1">
      <alignment horizontal="left" vertical="center" shrinkToFit="1"/>
      <protection locked="0"/>
    </xf>
    <xf numFmtId="167" fontId="21" fillId="19" borderId="4" xfId="0" applyNumberFormat="1" applyFont="1" applyFill="1" applyBorder="1" applyAlignment="1" applyProtection="1">
      <alignment horizontal="left" vertical="center" shrinkToFit="1"/>
      <protection locked="0"/>
    </xf>
    <xf numFmtId="0" fontId="2" fillId="4" borderId="3" xfId="0" applyFont="1" applyFill="1" applyBorder="1" applyAlignment="1">
      <alignment vertical="top"/>
    </xf>
    <xf numFmtId="0" fontId="2" fillId="4" borderId="5" xfId="0" applyFont="1" applyFill="1" applyBorder="1" applyAlignment="1">
      <alignment vertical="top"/>
    </xf>
    <xf numFmtId="0" fontId="2" fillId="4" borderId="4" xfId="0" applyFont="1" applyFill="1" applyBorder="1" applyAlignment="1">
      <alignment vertical="top"/>
    </xf>
    <xf numFmtId="49" fontId="21" fillId="19" borderId="3" xfId="0" applyNumberFormat="1" applyFont="1" applyFill="1" applyBorder="1" applyAlignment="1" applyProtection="1">
      <alignment horizontal="left" vertical="center" wrapText="1" shrinkToFit="1"/>
      <protection locked="0"/>
    </xf>
    <xf numFmtId="49" fontId="21" fillId="19" borderId="5" xfId="0" applyNumberFormat="1" applyFont="1" applyFill="1" applyBorder="1" applyAlignment="1" applyProtection="1">
      <alignment horizontal="left" vertical="center" shrinkToFit="1"/>
      <protection locked="0"/>
    </xf>
    <xf numFmtId="49" fontId="21" fillId="19" borderId="4" xfId="0" applyNumberFormat="1" applyFont="1" applyFill="1" applyBorder="1" applyAlignment="1" applyProtection="1">
      <alignment horizontal="left" vertical="center" shrinkToFit="1"/>
      <protection locked="0"/>
    </xf>
    <xf numFmtId="49" fontId="21" fillId="19" borderId="3" xfId="0" applyNumberFormat="1" applyFont="1" applyFill="1" applyBorder="1" applyAlignment="1" applyProtection="1">
      <alignment horizontal="left" vertical="center" shrinkToFit="1"/>
      <protection locked="0"/>
    </xf>
    <xf numFmtId="0" fontId="21" fillId="19" borderId="3" xfId="0" applyFont="1" applyFill="1" applyBorder="1" applyAlignment="1" applyProtection="1">
      <alignment horizontal="left" vertical="center" shrinkToFit="1"/>
      <protection locked="0"/>
    </xf>
    <xf numFmtId="0" fontId="21" fillId="19" borderId="5" xfId="0" applyFont="1" applyFill="1" applyBorder="1" applyAlignment="1" applyProtection="1">
      <alignment horizontal="left" vertical="center" shrinkToFit="1"/>
      <protection locked="0"/>
    </xf>
    <xf numFmtId="0" fontId="21" fillId="19" borderId="4" xfId="0" applyFont="1" applyFill="1" applyBorder="1" applyAlignment="1" applyProtection="1">
      <alignment horizontal="left" vertical="center" shrinkToFit="1"/>
      <protection locked="0"/>
    </xf>
    <xf numFmtId="0" fontId="29" fillId="19" borderId="3" xfId="0" applyFont="1" applyFill="1" applyBorder="1" applyAlignment="1" applyProtection="1">
      <alignment horizontal="center"/>
      <protection locked="0"/>
    </xf>
    <xf numFmtId="0" fontId="29" fillId="19" borderId="4" xfId="0" applyFont="1" applyFill="1" applyBorder="1" applyAlignment="1" applyProtection="1">
      <alignment horizontal="center"/>
      <protection locked="0"/>
    </xf>
    <xf numFmtId="0" fontId="1" fillId="0" borderId="11" xfId="0" applyFont="1" applyBorder="1" applyAlignment="1">
      <alignment horizontal="center" vertical="center"/>
    </xf>
    <xf numFmtId="0" fontId="23" fillId="19" borderId="1" xfId="0" applyFont="1" applyFill="1" applyBorder="1" applyAlignment="1" applyProtection="1">
      <alignment horizontal="center"/>
      <protection locked="0"/>
    </xf>
    <xf numFmtId="0" fontId="23" fillId="0" borderId="0" xfId="0" applyFont="1" applyAlignment="1">
      <alignment horizontal="left" vertical="top" wrapText="1"/>
    </xf>
    <xf numFmtId="0" fontId="0" fillId="0" borderId="0" xfId="0" applyAlignment="1">
      <alignment horizontal="center" vertical="center"/>
    </xf>
    <xf numFmtId="0" fontId="2" fillId="0" borderId="6" xfId="0" applyFont="1" applyBorder="1" applyAlignment="1">
      <alignment vertical="top"/>
    </xf>
    <xf numFmtId="0" fontId="2" fillId="0" borderId="7" xfId="0" applyFont="1" applyBorder="1" applyAlignment="1">
      <alignment vertical="top"/>
    </xf>
    <xf numFmtId="0" fontId="2" fillId="0" borderId="8" xfId="0" applyFont="1" applyBorder="1" applyAlignment="1">
      <alignment vertical="top"/>
    </xf>
    <xf numFmtId="0" fontId="2" fillId="0" borderId="2" xfId="0" applyFont="1" applyBorder="1" applyAlignment="1">
      <alignment vertical="top"/>
    </xf>
    <xf numFmtId="0" fontId="2" fillId="0" borderId="0" xfId="0" applyFont="1" applyAlignment="1">
      <alignment vertical="top"/>
    </xf>
    <xf numFmtId="0" fontId="2" fillId="0" borderId="9" xfId="0" applyFont="1" applyBorder="1" applyAlignment="1">
      <alignment vertical="top"/>
    </xf>
    <xf numFmtId="0" fontId="2" fillId="0" borderId="1" xfId="0" applyFont="1" applyBorder="1" applyAlignment="1">
      <alignment vertical="top"/>
    </xf>
    <xf numFmtId="0" fontId="0" fillId="0" borderId="11" xfId="0" applyBorder="1" applyAlignment="1">
      <alignment horizontal="left" vertical="center"/>
    </xf>
    <xf numFmtId="0" fontId="21" fillId="3" borderId="3" xfId="0" applyFont="1" applyFill="1" applyBorder="1" applyAlignment="1" applyProtection="1">
      <alignment horizontal="left" vertical="center"/>
      <protection locked="0"/>
    </xf>
    <xf numFmtId="0" fontId="21" fillId="3" borderId="5" xfId="0" applyFont="1" applyFill="1" applyBorder="1" applyAlignment="1" applyProtection="1">
      <alignment horizontal="left" vertical="center"/>
      <protection locked="0"/>
    </xf>
    <xf numFmtId="0" fontId="21" fillId="3" borderId="4" xfId="0" applyFont="1" applyFill="1" applyBorder="1" applyAlignment="1" applyProtection="1">
      <alignment horizontal="left" vertical="center"/>
      <protection locked="0"/>
    </xf>
    <xf numFmtId="166" fontId="21" fillId="19" borderId="3" xfId="0" applyNumberFormat="1" applyFont="1" applyFill="1" applyBorder="1" applyAlignment="1" applyProtection="1">
      <alignment horizontal="left" vertical="center" shrinkToFit="1"/>
      <protection locked="0"/>
    </xf>
    <xf numFmtId="166" fontId="21" fillId="19" borderId="5" xfId="0" applyNumberFormat="1" applyFont="1" applyFill="1" applyBorder="1" applyAlignment="1" applyProtection="1">
      <alignment horizontal="left" vertical="center" shrinkToFit="1"/>
      <protection locked="0"/>
    </xf>
    <xf numFmtId="166" fontId="21" fillId="19" borderId="4" xfId="0" applyNumberFormat="1" applyFont="1" applyFill="1" applyBorder="1" applyAlignment="1" applyProtection="1">
      <alignment horizontal="left" vertical="center" shrinkToFit="1"/>
      <protection locked="0"/>
    </xf>
    <xf numFmtId="0" fontId="6" fillId="3" borderId="3" xfId="0" applyFont="1" applyFill="1" applyBorder="1" applyAlignment="1">
      <alignment horizontal="left" vertical="center"/>
    </xf>
    <xf numFmtId="0" fontId="6" fillId="3" borderId="5" xfId="0" applyFont="1" applyFill="1" applyBorder="1" applyAlignment="1">
      <alignment horizontal="left" vertical="center"/>
    </xf>
    <xf numFmtId="0" fontId="6" fillId="3" borderId="4" xfId="0" applyFont="1" applyFill="1" applyBorder="1" applyAlignment="1">
      <alignment horizontal="left" vertical="center"/>
    </xf>
    <xf numFmtId="167" fontId="0" fillId="19" borderId="3" xfId="0" applyNumberFormat="1" applyFill="1" applyBorder="1" applyAlignment="1" applyProtection="1">
      <alignment horizontal="center" vertical="center" shrinkToFit="1"/>
      <protection locked="0"/>
    </xf>
    <xf numFmtId="167" fontId="0" fillId="19" borderId="5" xfId="0" applyNumberFormat="1" applyFill="1" applyBorder="1" applyAlignment="1" applyProtection="1">
      <alignment horizontal="center" vertical="center" shrinkToFit="1"/>
      <protection locked="0"/>
    </xf>
    <xf numFmtId="167" fontId="0" fillId="19" borderId="4" xfId="0" applyNumberFormat="1" applyFill="1" applyBorder="1" applyAlignment="1" applyProtection="1">
      <alignment horizontal="center" vertical="center" shrinkToFit="1"/>
      <protection locked="0"/>
    </xf>
    <xf numFmtId="0" fontId="21" fillId="3" borderId="3" xfId="0" applyFont="1" applyFill="1" applyBorder="1" applyAlignment="1" applyProtection="1">
      <alignment horizontal="center" vertical="center" shrinkToFit="1"/>
      <protection locked="0"/>
    </xf>
    <xf numFmtId="0" fontId="21" fillId="3" borderId="4" xfId="0" applyFont="1" applyFill="1" applyBorder="1" applyAlignment="1" applyProtection="1">
      <alignment horizontal="center" vertical="center" shrinkToFit="1"/>
      <protection locked="0"/>
    </xf>
    <xf numFmtId="0" fontId="21" fillId="3" borderId="2" xfId="0" applyFont="1" applyFill="1" applyBorder="1" applyAlignment="1" applyProtection="1">
      <alignment horizontal="center" vertical="center" shrinkToFit="1"/>
      <protection locked="0"/>
    </xf>
    <xf numFmtId="0" fontId="21" fillId="3" borderId="9" xfId="0" applyFont="1" applyFill="1" applyBorder="1" applyAlignment="1" applyProtection="1">
      <alignment horizontal="center" vertical="center" shrinkToFit="1"/>
      <protection locked="0"/>
    </xf>
    <xf numFmtId="0" fontId="4" fillId="15" borderId="0" xfId="0" applyFont="1" applyFill="1" applyAlignment="1">
      <alignment horizontal="center" vertical="center"/>
    </xf>
    <xf numFmtId="0" fontId="21" fillId="21" borderId="3" xfId="0" applyFont="1" applyFill="1" applyBorder="1" applyAlignment="1" applyProtection="1">
      <alignment horizontal="center" vertical="center" shrinkToFit="1"/>
      <protection locked="0"/>
    </xf>
    <xf numFmtId="0" fontId="21" fillId="21" borderId="4" xfId="0" applyFont="1" applyFill="1" applyBorder="1" applyAlignment="1" applyProtection="1">
      <alignment horizontal="center" vertical="center" shrinkToFit="1"/>
      <protection locked="0"/>
    </xf>
    <xf numFmtId="0" fontId="21" fillId="14" borderId="3" xfId="0" applyFont="1" applyFill="1" applyBorder="1" applyAlignment="1" applyProtection="1">
      <alignment horizontal="center" vertical="center" shrinkToFit="1"/>
      <protection locked="0"/>
    </xf>
    <xf numFmtId="0" fontId="21" fillId="14" borderId="4" xfId="0" applyFont="1" applyFill="1" applyBorder="1" applyAlignment="1" applyProtection="1">
      <alignment horizontal="center" vertical="center" shrinkToFit="1"/>
      <protection locked="0"/>
    </xf>
    <xf numFmtId="0" fontId="21" fillId="20" borderId="3" xfId="0" applyFont="1" applyFill="1" applyBorder="1" applyAlignment="1" applyProtection="1">
      <alignment horizontal="center" vertical="center" shrinkToFit="1"/>
      <protection locked="0"/>
    </xf>
    <xf numFmtId="0" fontId="21" fillId="20" borderId="4" xfId="0" applyFont="1" applyFill="1" applyBorder="1" applyAlignment="1" applyProtection="1">
      <alignment horizontal="center" vertical="center" shrinkToFit="1"/>
      <protection locked="0"/>
    </xf>
    <xf numFmtId="0" fontId="4" fillId="14" borderId="0" xfId="0" applyFont="1" applyFill="1" applyAlignment="1">
      <alignment horizontal="center" vertical="center"/>
    </xf>
    <xf numFmtId="0" fontId="6" fillId="3" borderId="3" xfId="0" applyFont="1" applyFill="1" applyBorder="1" applyAlignment="1" applyProtection="1">
      <alignment horizontal="center" vertical="center" shrinkToFit="1"/>
      <protection locked="0"/>
    </xf>
    <xf numFmtId="0" fontId="6" fillId="3" borderId="4" xfId="0" applyFont="1" applyFill="1" applyBorder="1" applyAlignment="1" applyProtection="1">
      <alignment horizontal="center" vertical="center" shrinkToFit="1"/>
      <protection locked="0"/>
    </xf>
    <xf numFmtId="0" fontId="21" fillId="20" borderId="3" xfId="0" applyFont="1" applyFill="1" applyBorder="1" applyAlignment="1">
      <alignment horizontal="center" vertical="center" shrinkToFit="1"/>
    </xf>
    <xf numFmtId="0" fontId="21" fillId="20" borderId="4" xfId="0" applyFont="1" applyFill="1" applyBorder="1" applyAlignment="1">
      <alignment horizontal="center" vertical="center" shrinkToFit="1"/>
    </xf>
    <xf numFmtId="0" fontId="21" fillId="14" borderId="3" xfId="0" applyFont="1" applyFill="1" applyBorder="1" applyAlignment="1">
      <alignment horizontal="center" vertical="center" shrinkToFit="1"/>
    </xf>
    <xf numFmtId="0" fontId="21" fillId="14" borderId="4" xfId="0" applyFont="1" applyFill="1" applyBorder="1" applyAlignment="1">
      <alignment horizontal="center" vertical="center" shrinkToFit="1"/>
    </xf>
    <xf numFmtId="0" fontId="21" fillId="22" borderId="6" xfId="0" applyFont="1" applyFill="1" applyBorder="1" applyAlignment="1">
      <alignment horizontal="left" vertical="center" wrapText="1"/>
    </xf>
    <xf numFmtId="0" fontId="21" fillId="22" borderId="7" xfId="0" applyFont="1" applyFill="1" applyBorder="1" applyAlignment="1">
      <alignment horizontal="left" vertical="center" wrapText="1"/>
    </xf>
    <xf numFmtId="0" fontId="21" fillId="22" borderId="8" xfId="0" applyFont="1" applyFill="1" applyBorder="1" applyAlignment="1">
      <alignment horizontal="left" vertical="center" wrapText="1"/>
    </xf>
    <xf numFmtId="0" fontId="21" fillId="22" borderId="2" xfId="0" applyFont="1" applyFill="1" applyBorder="1" applyAlignment="1">
      <alignment horizontal="left" vertical="center" wrapText="1"/>
    </xf>
    <xf numFmtId="0" fontId="21" fillId="22" borderId="0" xfId="0" applyFont="1" applyFill="1" applyAlignment="1">
      <alignment horizontal="left" vertical="center" wrapText="1"/>
    </xf>
    <xf numFmtId="0" fontId="21" fillId="22" borderId="9" xfId="0" applyFont="1" applyFill="1" applyBorder="1" applyAlignment="1">
      <alignment horizontal="left" vertical="center" wrapText="1"/>
    </xf>
    <xf numFmtId="0" fontId="21" fillId="22" borderId="10" xfId="0" applyFont="1" applyFill="1" applyBorder="1" applyAlignment="1">
      <alignment horizontal="left" vertical="center" wrapText="1"/>
    </xf>
    <xf numFmtId="0" fontId="21" fillId="22" borderId="11" xfId="0" applyFont="1" applyFill="1" applyBorder="1" applyAlignment="1">
      <alignment horizontal="left" vertical="center" wrapText="1"/>
    </xf>
    <xf numFmtId="0" fontId="21" fillId="22" borderId="12" xfId="0" applyFont="1" applyFill="1" applyBorder="1" applyAlignment="1">
      <alignment horizontal="left" vertical="center" wrapText="1"/>
    </xf>
    <xf numFmtId="0" fontId="21" fillId="23" borderId="6" xfId="0" applyFont="1" applyFill="1" applyBorder="1" applyAlignment="1">
      <alignment horizontal="left" vertical="center" wrapText="1"/>
    </xf>
    <xf numFmtId="0" fontId="21" fillId="23" borderId="7" xfId="0" applyFont="1" applyFill="1" applyBorder="1" applyAlignment="1">
      <alignment horizontal="left" vertical="center" wrapText="1"/>
    </xf>
    <xf numFmtId="0" fontId="21" fillId="23" borderId="8" xfId="0" applyFont="1" applyFill="1" applyBorder="1" applyAlignment="1">
      <alignment horizontal="left" vertical="center" wrapText="1"/>
    </xf>
    <xf numFmtId="0" fontId="21" fillId="23" borderId="2" xfId="0" applyFont="1" applyFill="1" applyBorder="1" applyAlignment="1">
      <alignment horizontal="left" vertical="center" wrapText="1"/>
    </xf>
    <xf numFmtId="0" fontId="21" fillId="23" borderId="0" xfId="0" applyFont="1" applyFill="1" applyAlignment="1">
      <alignment horizontal="left" vertical="center" wrapText="1"/>
    </xf>
    <xf numFmtId="0" fontId="21" fillId="23" borderId="9" xfId="0" applyFont="1" applyFill="1" applyBorder="1" applyAlignment="1">
      <alignment horizontal="left" vertical="center" wrapText="1"/>
    </xf>
    <xf numFmtId="0" fontId="21" fillId="23" borderId="10" xfId="0" applyFont="1" applyFill="1" applyBorder="1" applyAlignment="1">
      <alignment horizontal="left" vertical="center" wrapText="1"/>
    </xf>
    <xf numFmtId="0" fontId="21" fillId="23" borderId="11" xfId="0" applyFont="1" applyFill="1" applyBorder="1" applyAlignment="1">
      <alignment horizontal="left" vertical="center" wrapText="1"/>
    </xf>
    <xf numFmtId="0" fontId="21" fillId="23" borderId="12" xfId="0" applyFont="1" applyFill="1" applyBorder="1" applyAlignment="1">
      <alignment horizontal="left" vertical="center" wrapText="1"/>
    </xf>
    <xf numFmtId="0" fontId="4" fillId="0" borderId="0" xfId="0" applyFont="1" applyAlignment="1">
      <alignment horizontal="center"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0" xfId="0" applyFont="1" applyAlignment="1">
      <alignment horizontal="center"/>
    </xf>
    <xf numFmtId="0" fontId="12" fillId="0" borderId="9" xfId="0" applyFont="1" applyBorder="1" applyAlignment="1">
      <alignment horizontal="center"/>
    </xf>
    <xf numFmtId="0" fontId="5" fillId="0" borderId="0" xfId="0" applyFont="1" applyAlignment="1">
      <alignment horizontal="center"/>
    </xf>
    <xf numFmtId="0" fontId="1" fillId="0" borderId="0" xfId="0" applyFont="1" applyAlignment="1">
      <alignment horizontal="center" vertical="center"/>
    </xf>
    <xf numFmtId="0" fontId="1" fillId="0" borderId="9" xfId="0" applyFont="1" applyBorder="1" applyAlignment="1">
      <alignment horizontal="center" vertical="center"/>
    </xf>
    <xf numFmtId="0" fontId="0" fillId="10" borderId="1" xfId="0" applyFill="1" applyBorder="1" applyAlignment="1">
      <alignment vertical="top" wrapText="1"/>
    </xf>
    <xf numFmtId="0" fontId="0" fillId="10" borderId="1" xfId="0" applyFill="1" applyBorder="1" applyAlignment="1">
      <alignment horizontal="left" vertical="top" wrapText="1"/>
    </xf>
    <xf numFmtId="0" fontId="12" fillId="12" borderId="1" xfId="0" applyFont="1" applyFill="1" applyBorder="1" applyAlignment="1" applyProtection="1">
      <alignment horizontal="center" vertical="center"/>
      <protection locked="0"/>
    </xf>
    <xf numFmtId="168" fontId="4" fillId="13" borderId="1" xfId="0" applyNumberFormat="1" applyFont="1" applyFill="1" applyBorder="1" applyAlignment="1">
      <alignment horizontal="center" vertical="center"/>
    </xf>
    <xf numFmtId="168" fontId="4" fillId="8" borderId="13" xfId="0" applyNumberFormat="1" applyFont="1" applyFill="1" applyBorder="1" applyAlignment="1">
      <alignment horizontal="center" vertical="center"/>
    </xf>
    <xf numFmtId="168" fontId="4" fillId="8" borderId="14" xfId="0" applyNumberFormat="1" applyFont="1" applyFill="1" applyBorder="1" applyAlignment="1">
      <alignment horizontal="center" vertical="center"/>
    </xf>
    <xf numFmtId="168" fontId="4" fillId="9" borderId="1" xfId="0" applyNumberFormat="1" applyFont="1" applyFill="1" applyBorder="1" applyAlignment="1">
      <alignment horizontal="center" vertical="center"/>
    </xf>
    <xf numFmtId="0" fontId="0" fillId="12" borderId="1" xfId="0" applyFill="1" applyBorder="1" applyAlignment="1">
      <alignment horizontal="left" vertical="top" wrapText="1"/>
    </xf>
    <xf numFmtId="0" fontId="1" fillId="0" borderId="1" xfId="0" applyFont="1" applyBorder="1" applyAlignment="1">
      <alignment horizontal="right" vertical="center"/>
    </xf>
    <xf numFmtId="0" fontId="7" fillId="0" borderId="1" xfId="0" applyFont="1" applyBorder="1" applyAlignment="1">
      <alignment horizontal="right" vertical="center"/>
    </xf>
  </cellXfs>
  <cellStyles count="1">
    <cellStyle name="Normal" xfId="0" builtinId="0"/>
  </cellStyles>
  <dxfs count="0"/>
  <tableStyles count="0" defaultTableStyle="TableStyleMedium2" defaultPivotStyle="PivotStyleLight16"/>
  <colors>
    <mruColors>
      <color rgb="FFFFFFCC"/>
      <color rgb="FFFF9B9B"/>
      <color rgb="FFFFE38B"/>
      <color rgb="FFD2ECB6"/>
      <color rgb="FFB9EDFF"/>
      <color rgb="FF8BE1FF"/>
      <color rgb="FFFFFF99"/>
      <color rgb="FFDDDDDD"/>
      <color rgb="FFFFF9E7"/>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349854</xdr:colOff>
      <xdr:row>1</xdr:row>
      <xdr:rowOff>86887</xdr:rowOff>
    </xdr:from>
    <xdr:to>
      <xdr:col>8</xdr:col>
      <xdr:colOff>145748</xdr:colOff>
      <xdr:row>3</xdr:row>
      <xdr:rowOff>75337</xdr:rowOff>
    </xdr:to>
    <xdr:pic>
      <xdr:nvPicPr>
        <xdr:cNvPr id="48" name="Bildobjekt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26529" y="286912"/>
          <a:ext cx="1577069" cy="369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635000</xdr:colOff>
      <xdr:row>18</xdr:row>
      <xdr:rowOff>107950</xdr:rowOff>
    </xdr:from>
    <xdr:to>
      <xdr:col>8</xdr:col>
      <xdr:colOff>520700</xdr:colOff>
      <xdr:row>21</xdr:row>
      <xdr:rowOff>50800</xdr:rowOff>
    </xdr:to>
    <xdr:sp macro="" textlink="">
      <xdr:nvSpPr>
        <xdr:cNvPr id="4" name="Vänster-höger-uppåtpil 3">
          <a:extLst>
            <a:ext uri="{FF2B5EF4-FFF2-40B4-BE49-F238E27FC236}">
              <a16:creationId xmlns:a16="http://schemas.microsoft.com/office/drawing/2014/main" id="{00000000-0008-0000-0200-000004000000}"/>
            </a:ext>
          </a:extLst>
        </xdr:cNvPr>
        <xdr:cNvSpPr/>
      </xdr:nvSpPr>
      <xdr:spPr>
        <a:xfrm>
          <a:off x="3613150" y="3448050"/>
          <a:ext cx="1993900" cy="495300"/>
        </a:xfrm>
        <a:prstGeom prst="leftRightUpArrow">
          <a:avLst>
            <a:gd name="adj1" fmla="val 10363"/>
            <a:gd name="adj2" fmla="val 23579"/>
            <a:gd name="adj3" fmla="val 27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92D050"/>
  </sheetPr>
  <dimension ref="B1:K194"/>
  <sheetViews>
    <sheetView showGridLines="0" showRowColHeaders="0" showZeros="0" tabSelected="1" zoomScaleNormal="100" workbookViewId="0">
      <selection activeCell="B14" sqref="B14:E14"/>
    </sheetView>
  </sheetViews>
  <sheetFormatPr defaultColWidth="9.140625" defaultRowHeight="15" x14ac:dyDescent="0.25"/>
  <cols>
    <col min="1" max="1" width="2.7109375" customWidth="1"/>
    <col min="2" max="2" width="19.7109375" customWidth="1"/>
    <col min="3" max="3" width="10.28515625" customWidth="1"/>
    <col min="4" max="4" width="5.7109375" customWidth="1"/>
    <col min="5" max="5" width="19.7109375" customWidth="1"/>
    <col min="6" max="6" width="10.28515625" customWidth="1"/>
    <col min="7" max="7" width="5.7109375" customWidth="1"/>
    <col min="8" max="8" width="10.7109375" customWidth="1"/>
    <col min="9" max="9" width="5.7109375" customWidth="1"/>
  </cols>
  <sheetData>
    <row r="1" spans="2:11" ht="15.75" x14ac:dyDescent="0.25">
      <c r="B1" s="5"/>
    </row>
    <row r="2" spans="2:11" x14ac:dyDescent="0.25">
      <c r="B2" s="36"/>
      <c r="D2" s="125" t="s">
        <v>105</v>
      </c>
      <c r="E2" s="125"/>
    </row>
    <row r="3" spans="2:11" x14ac:dyDescent="0.25">
      <c r="B3" s="37"/>
      <c r="D3" s="123"/>
      <c r="E3" s="124"/>
    </row>
    <row r="4" spans="2:11" x14ac:dyDescent="0.25">
      <c r="C4" s="128"/>
      <c r="D4" s="128"/>
      <c r="E4" s="128"/>
    </row>
    <row r="5" spans="2:11" x14ac:dyDescent="0.25">
      <c r="B5" s="35"/>
      <c r="D5" s="125" t="s">
        <v>97</v>
      </c>
      <c r="E5" s="125"/>
    </row>
    <row r="6" spans="2:11" ht="15.75" x14ac:dyDescent="0.25">
      <c r="B6" s="38"/>
      <c r="D6" s="126"/>
      <c r="E6" s="126"/>
    </row>
    <row r="7" spans="2:11" ht="9.9499999999999993" customHeight="1" x14ac:dyDescent="0.25">
      <c r="B7" s="38"/>
    </row>
    <row r="8" spans="2:11" ht="3" customHeight="1" x14ac:dyDescent="0.25">
      <c r="B8" s="38"/>
    </row>
    <row r="9" spans="2:11" ht="15" customHeight="1" x14ac:dyDescent="0.25">
      <c r="C9" s="44" t="s">
        <v>127</v>
      </c>
      <c r="E9" s="127" t="s">
        <v>118</v>
      </c>
      <c r="F9" s="127"/>
      <c r="G9" s="127"/>
      <c r="H9" s="127"/>
      <c r="I9" s="127"/>
    </row>
    <row r="10" spans="2:11" ht="15" customHeight="1" x14ac:dyDescent="0.25">
      <c r="B10" s="5"/>
      <c r="E10" s="127"/>
      <c r="F10" s="127"/>
      <c r="G10" s="127"/>
      <c r="H10" s="127"/>
      <c r="I10" s="127"/>
    </row>
    <row r="11" spans="2:11" ht="15" customHeight="1" x14ac:dyDescent="0.25">
      <c r="B11" s="5"/>
      <c r="E11" s="66"/>
      <c r="F11" s="66"/>
      <c r="G11" s="66"/>
      <c r="H11" s="66"/>
      <c r="I11" s="66"/>
    </row>
    <row r="12" spans="2:11" ht="3.95" customHeight="1" x14ac:dyDescent="0.25">
      <c r="E12" s="34"/>
      <c r="F12" s="39"/>
      <c r="G12" s="39"/>
      <c r="H12" s="39"/>
      <c r="I12" s="39"/>
    </row>
    <row r="13" spans="2:11" ht="9.9499999999999993" customHeight="1" x14ac:dyDescent="0.25">
      <c r="B13" s="107" t="s">
        <v>69</v>
      </c>
      <c r="C13" s="108"/>
      <c r="D13" s="108"/>
      <c r="E13" s="109"/>
      <c r="F13" s="107" t="s">
        <v>16</v>
      </c>
      <c r="G13" s="108"/>
      <c r="H13" s="108"/>
      <c r="I13" s="109"/>
    </row>
    <row r="14" spans="2:11" ht="23.1" customHeight="1" x14ac:dyDescent="0.25">
      <c r="B14" s="103"/>
      <c r="C14" s="104"/>
      <c r="D14" s="104"/>
      <c r="E14" s="105"/>
      <c r="F14" s="106"/>
      <c r="G14" s="106"/>
      <c r="H14" s="106"/>
      <c r="I14" s="106"/>
    </row>
    <row r="15" spans="2:11" ht="9.9499999999999993" customHeight="1" x14ac:dyDescent="0.25">
      <c r="B15" s="113" t="s">
        <v>7</v>
      </c>
      <c r="C15" s="114"/>
      <c r="D15" s="114"/>
      <c r="E15" s="115"/>
      <c r="F15" s="12" t="s">
        <v>8</v>
      </c>
      <c r="G15" s="113" t="s">
        <v>9</v>
      </c>
      <c r="H15" s="114"/>
      <c r="I15" s="115"/>
    </row>
    <row r="16" spans="2:11" ht="23.1" customHeight="1" x14ac:dyDescent="0.25">
      <c r="B16" s="103"/>
      <c r="C16" s="104"/>
      <c r="D16" s="104"/>
      <c r="E16" s="105"/>
      <c r="F16" s="65"/>
      <c r="G16" s="116"/>
      <c r="H16" s="117"/>
      <c r="I16" s="118"/>
      <c r="K16" s="14"/>
    </row>
    <row r="17" spans="2:9" ht="9.9499999999999993" customHeight="1" x14ac:dyDescent="0.25">
      <c r="B17" s="107" t="s">
        <v>17</v>
      </c>
      <c r="C17" s="108"/>
      <c r="D17" s="108"/>
      <c r="E17" s="109"/>
      <c r="F17" s="12" t="s">
        <v>8</v>
      </c>
      <c r="G17" s="113" t="s">
        <v>9</v>
      </c>
      <c r="H17" s="114"/>
      <c r="I17" s="115"/>
    </row>
    <row r="18" spans="2:9" ht="23.1" customHeight="1" x14ac:dyDescent="0.25">
      <c r="B18" s="103"/>
      <c r="C18" s="104"/>
      <c r="D18" s="104"/>
      <c r="E18" s="105"/>
      <c r="F18" s="65"/>
      <c r="G18" s="119"/>
      <c r="H18" s="117"/>
      <c r="I18" s="118"/>
    </row>
    <row r="19" spans="2:9" ht="9.9499999999999993" customHeight="1" x14ac:dyDescent="0.25">
      <c r="B19" s="113" t="s">
        <v>11</v>
      </c>
      <c r="C19" s="114"/>
      <c r="D19" s="114"/>
      <c r="E19" s="114"/>
      <c r="F19" s="115"/>
      <c r="G19" s="113" t="s">
        <v>18</v>
      </c>
      <c r="H19" s="114"/>
      <c r="I19" s="115"/>
    </row>
    <row r="20" spans="2:9" ht="23.1" customHeight="1" x14ac:dyDescent="0.25">
      <c r="B20" s="103"/>
      <c r="C20" s="104"/>
      <c r="D20" s="104"/>
      <c r="E20" s="104"/>
      <c r="F20" s="105"/>
      <c r="G20" s="140"/>
      <c r="H20" s="141"/>
      <c r="I20" s="142"/>
    </row>
    <row r="21" spans="2:9" ht="9.9499999999999993" customHeight="1" x14ac:dyDescent="0.25"/>
    <row r="22" spans="2:9" ht="9.9499999999999993" customHeight="1" x14ac:dyDescent="0.25">
      <c r="B22" s="107" t="s">
        <v>70</v>
      </c>
      <c r="C22" s="108"/>
      <c r="D22" s="108"/>
      <c r="E22" s="108"/>
      <c r="F22" s="108" t="s">
        <v>16</v>
      </c>
      <c r="G22" s="108"/>
      <c r="H22" s="108"/>
      <c r="I22" s="109"/>
    </row>
    <row r="23" spans="2:9" ht="23.1" customHeight="1" x14ac:dyDescent="0.25">
      <c r="B23" s="103"/>
      <c r="C23" s="104"/>
      <c r="D23" s="104"/>
      <c r="E23" s="105"/>
      <c r="F23" s="106"/>
      <c r="G23" s="106"/>
      <c r="H23" s="106"/>
      <c r="I23" s="106"/>
    </row>
    <row r="24" spans="2:9" ht="9.9499999999999993" customHeight="1" x14ac:dyDescent="0.25">
      <c r="B24" s="113" t="s">
        <v>38</v>
      </c>
      <c r="C24" s="114"/>
      <c r="D24" s="114"/>
      <c r="E24" s="115"/>
      <c r="F24" s="12" t="s">
        <v>8</v>
      </c>
      <c r="G24" s="113" t="s">
        <v>9</v>
      </c>
      <c r="H24" s="114"/>
      <c r="I24" s="115"/>
    </row>
    <row r="25" spans="2:9" ht="23.1" customHeight="1" x14ac:dyDescent="0.25">
      <c r="B25" s="103"/>
      <c r="C25" s="104"/>
      <c r="D25" s="104"/>
      <c r="E25" s="105"/>
      <c r="F25" s="64"/>
      <c r="G25" s="120"/>
      <c r="H25" s="121"/>
      <c r="I25" s="122"/>
    </row>
    <row r="26" spans="2:9" ht="9.9499999999999993" customHeight="1" x14ac:dyDescent="0.25">
      <c r="B26" s="107" t="s">
        <v>11</v>
      </c>
      <c r="C26" s="108"/>
      <c r="D26" s="108"/>
      <c r="E26" s="108"/>
      <c r="F26" s="109"/>
      <c r="G26" s="113" t="s">
        <v>18</v>
      </c>
      <c r="H26" s="114"/>
      <c r="I26" s="115"/>
    </row>
    <row r="27" spans="2:9" ht="23.1" customHeight="1" x14ac:dyDescent="0.25">
      <c r="B27" s="110"/>
      <c r="C27" s="110"/>
      <c r="D27" s="110"/>
      <c r="E27" s="110"/>
      <c r="F27" s="110"/>
      <c r="G27" s="111"/>
      <c r="H27" s="111"/>
      <c r="I27" s="112"/>
    </row>
    <row r="28" spans="2:9" ht="23.1" customHeight="1" x14ac:dyDescent="0.25">
      <c r="B28" s="32" t="s">
        <v>91</v>
      </c>
      <c r="C28" s="146"/>
      <c r="D28" s="147"/>
      <c r="E28" s="148"/>
    </row>
    <row r="29" spans="2:9" ht="5.0999999999999996" customHeight="1" x14ac:dyDescent="0.25"/>
    <row r="30" spans="2:9" x14ac:dyDescent="0.25">
      <c r="B30" s="76" t="s">
        <v>107</v>
      </c>
      <c r="C30" s="76"/>
      <c r="D30" s="76"/>
      <c r="E30" s="76"/>
      <c r="F30" s="76"/>
      <c r="G30" s="76"/>
      <c r="H30" s="76"/>
      <c r="I30" s="76"/>
    </row>
    <row r="31" spans="2:9" x14ac:dyDescent="0.25">
      <c r="B31" s="76"/>
      <c r="C31" s="76"/>
      <c r="D31" s="76"/>
      <c r="E31" s="76"/>
      <c r="F31" s="76"/>
      <c r="G31" s="76"/>
      <c r="H31" s="76"/>
      <c r="I31" s="76"/>
    </row>
    <row r="32" spans="2:9" ht="9.9499999999999993" customHeight="1" x14ac:dyDescent="0.25">
      <c r="B32" s="6" t="s">
        <v>12</v>
      </c>
    </row>
    <row r="33" spans="2:9" ht="23.1" customHeight="1" x14ac:dyDescent="0.25">
      <c r="B33" s="137"/>
      <c r="C33" s="138"/>
      <c r="D33" s="138"/>
      <c r="E33" s="138"/>
      <c r="F33" s="138"/>
      <c r="G33" s="138"/>
      <c r="H33" s="138"/>
      <c r="I33" s="139"/>
    </row>
    <row r="34" spans="2:9" ht="9.9499999999999993" customHeight="1" x14ac:dyDescent="0.25">
      <c r="B34" s="7" t="s">
        <v>13</v>
      </c>
    </row>
    <row r="35" spans="2:9" ht="23.1" customHeight="1" x14ac:dyDescent="0.25">
      <c r="B35" s="143"/>
      <c r="C35" s="144"/>
      <c r="D35" s="144"/>
      <c r="E35" s="144"/>
      <c r="F35" s="144"/>
      <c r="G35" s="144"/>
      <c r="H35" s="144"/>
      <c r="I35" s="145"/>
    </row>
    <row r="36" spans="2:9" ht="9.9499999999999993" customHeight="1" x14ac:dyDescent="0.25"/>
    <row r="37" spans="2:9" ht="9.9499999999999993" customHeight="1" x14ac:dyDescent="0.25">
      <c r="B37" s="136" t="s">
        <v>114</v>
      </c>
      <c r="C37" s="136"/>
      <c r="D37" s="136"/>
      <c r="E37" s="136"/>
      <c r="F37" s="136"/>
      <c r="G37" s="136"/>
      <c r="H37" s="136"/>
      <c r="I37" s="136"/>
    </row>
    <row r="38" spans="2:9" x14ac:dyDescent="0.25">
      <c r="B38" s="77" t="s">
        <v>113</v>
      </c>
      <c r="C38" s="78"/>
      <c r="D38" s="78"/>
      <c r="E38" s="78"/>
      <c r="F38" s="78"/>
      <c r="G38" s="78"/>
      <c r="H38" s="78"/>
      <c r="I38" s="79"/>
    </row>
    <row r="39" spans="2:9" x14ac:dyDescent="0.25">
      <c r="B39" s="129" t="s">
        <v>112</v>
      </c>
      <c r="C39" s="130"/>
      <c r="D39" s="130"/>
      <c r="E39" s="130"/>
      <c r="F39" s="130"/>
      <c r="G39" s="130"/>
      <c r="H39" s="130"/>
      <c r="I39" s="131"/>
    </row>
    <row r="40" spans="2:9" x14ac:dyDescent="0.25">
      <c r="B40" s="132"/>
      <c r="C40" s="133"/>
      <c r="D40" s="133"/>
      <c r="E40" s="133"/>
      <c r="F40" s="133"/>
      <c r="G40" s="133"/>
      <c r="H40" s="133"/>
      <c r="I40" s="134"/>
    </row>
    <row r="41" spans="2:9" x14ac:dyDescent="0.25">
      <c r="B41" s="132"/>
      <c r="C41" s="133"/>
      <c r="D41" s="133"/>
      <c r="E41" s="133"/>
      <c r="F41" s="133"/>
      <c r="G41" s="133"/>
      <c r="H41" s="133"/>
      <c r="I41" s="134"/>
    </row>
    <row r="42" spans="2:9" x14ac:dyDescent="0.25">
      <c r="B42" s="132"/>
      <c r="C42" s="133"/>
      <c r="D42" s="133"/>
      <c r="E42" s="133"/>
      <c r="F42" s="133"/>
      <c r="G42" s="133"/>
      <c r="H42" s="133"/>
      <c r="I42" s="134"/>
    </row>
    <row r="43" spans="2:9" x14ac:dyDescent="0.25">
      <c r="B43" s="132"/>
      <c r="C43" s="133"/>
      <c r="D43" s="133"/>
      <c r="E43" s="133"/>
      <c r="F43" s="133"/>
      <c r="G43" s="133"/>
      <c r="H43" s="133"/>
      <c r="I43" s="134"/>
    </row>
    <row r="44" spans="2:9" x14ac:dyDescent="0.25">
      <c r="B44" s="132"/>
      <c r="C44" s="133"/>
      <c r="D44" s="133"/>
      <c r="E44" s="133"/>
      <c r="F44" s="133"/>
      <c r="G44" s="133"/>
      <c r="H44" s="133"/>
      <c r="I44" s="134"/>
    </row>
    <row r="45" spans="2:9" x14ac:dyDescent="0.25">
      <c r="B45" s="132"/>
      <c r="C45" s="133"/>
      <c r="D45" s="133"/>
      <c r="E45" s="133"/>
      <c r="F45" s="133"/>
      <c r="G45" s="133"/>
      <c r="H45" s="133"/>
      <c r="I45" s="134"/>
    </row>
    <row r="46" spans="2:9" x14ac:dyDescent="0.25">
      <c r="B46" s="132"/>
      <c r="C46" s="133"/>
      <c r="D46" s="133"/>
      <c r="E46" s="133"/>
      <c r="F46" s="133"/>
      <c r="G46" s="133"/>
      <c r="H46" s="133"/>
      <c r="I46" s="134"/>
    </row>
    <row r="47" spans="2:9" x14ac:dyDescent="0.25">
      <c r="B47" s="135" t="s">
        <v>12</v>
      </c>
      <c r="C47" s="135"/>
      <c r="D47" s="135"/>
      <c r="E47" s="135"/>
      <c r="F47" s="135" t="s">
        <v>14</v>
      </c>
      <c r="G47" s="135"/>
      <c r="H47" s="135"/>
      <c r="I47" s="135"/>
    </row>
    <row r="48" spans="2:9" x14ac:dyDescent="0.25">
      <c r="B48" s="135"/>
      <c r="C48" s="135"/>
      <c r="D48" s="135"/>
      <c r="E48" s="135"/>
      <c r="F48" s="135"/>
      <c r="G48" s="135"/>
      <c r="H48" s="135"/>
      <c r="I48" s="135"/>
    </row>
    <row r="49" spans="2:10" ht="5.0999999999999996" customHeight="1" x14ac:dyDescent="0.25">
      <c r="B49" s="6"/>
      <c r="C49" s="6"/>
      <c r="D49" s="6"/>
      <c r="E49" s="6"/>
      <c r="F49" s="6"/>
      <c r="G49" s="6"/>
      <c r="H49" s="6"/>
      <c r="I49" s="6"/>
    </row>
    <row r="50" spans="2:10" ht="9.9499999999999993" customHeight="1" x14ac:dyDescent="0.25">
      <c r="B50" s="6"/>
      <c r="C50" s="6"/>
      <c r="D50" s="6"/>
      <c r="E50" s="6"/>
      <c r="F50" s="6"/>
      <c r="G50" s="6"/>
      <c r="H50" s="6"/>
      <c r="I50" s="6"/>
    </row>
    <row r="51" spans="2:10" ht="9.9499999999999993" customHeight="1" x14ac:dyDescent="0.25">
      <c r="B51" s="6"/>
      <c r="C51" s="6"/>
      <c r="D51" s="6"/>
      <c r="E51" s="6"/>
      <c r="F51" s="6"/>
      <c r="G51" s="6"/>
      <c r="H51" s="6"/>
      <c r="I51" s="6"/>
    </row>
    <row r="52" spans="2:10" ht="15" customHeight="1" x14ac:dyDescent="0.25">
      <c r="B52" s="88" t="s">
        <v>115</v>
      </c>
      <c r="C52" s="85"/>
      <c r="D52" s="85"/>
      <c r="E52" s="85"/>
      <c r="F52" s="85"/>
      <c r="G52" s="85"/>
      <c r="H52" s="85"/>
      <c r="I52" s="85"/>
    </row>
    <row r="53" spans="2:10" ht="9.9499999999999993" customHeight="1" x14ac:dyDescent="0.25">
      <c r="B53" s="84" t="s">
        <v>116</v>
      </c>
      <c r="C53" s="85"/>
      <c r="D53" s="85"/>
      <c r="E53" s="85"/>
      <c r="F53" s="85"/>
      <c r="G53" s="85"/>
      <c r="H53" s="85"/>
      <c r="I53" s="85"/>
    </row>
    <row r="54" spans="2:10" ht="9.9499999999999993" customHeight="1" x14ac:dyDescent="0.25">
      <c r="B54" s="11" t="s">
        <v>2</v>
      </c>
      <c r="C54" s="81" t="s">
        <v>15</v>
      </c>
      <c r="D54" s="82"/>
      <c r="E54" s="83"/>
      <c r="F54" s="11" t="s">
        <v>20</v>
      </c>
      <c r="G54" s="11" t="s">
        <v>1</v>
      </c>
      <c r="H54" s="11" t="s">
        <v>5</v>
      </c>
      <c r="I54" s="11" t="s">
        <v>0</v>
      </c>
      <c r="J54" s="1"/>
    </row>
    <row r="55" spans="2:10" ht="18" customHeight="1" x14ac:dyDescent="0.25">
      <c r="B55" s="56"/>
      <c r="C55" s="100" t="s">
        <v>92</v>
      </c>
      <c r="D55" s="101"/>
      <c r="E55" s="102"/>
      <c r="F55" s="52"/>
      <c r="G55" s="2"/>
      <c r="H55" s="53"/>
      <c r="I55" s="52"/>
      <c r="J55" s="1"/>
    </row>
    <row r="56" spans="2:10" ht="18" customHeight="1" x14ac:dyDescent="0.25">
      <c r="B56" s="201" t="s">
        <v>35</v>
      </c>
      <c r="C56" s="201"/>
      <c r="D56" s="201"/>
      <c r="E56" s="201"/>
      <c r="F56" s="201"/>
      <c r="G56" s="201"/>
      <c r="H56" s="29" t="str">
        <f>IF(SUM(H55:H55)=0,"-",SUM(H55:H55))</f>
        <v>-</v>
      </c>
      <c r="J56" s="1"/>
    </row>
    <row r="57" spans="2:10" ht="5.0999999999999996" customHeight="1" x14ac:dyDescent="0.25">
      <c r="B57" s="8"/>
      <c r="C57" s="9"/>
      <c r="D57" s="9"/>
      <c r="E57" s="9"/>
      <c r="F57" s="9"/>
      <c r="J57" s="1"/>
    </row>
    <row r="58" spans="2:10" ht="12" customHeight="1" x14ac:dyDescent="0.25">
      <c r="B58" s="80" t="s">
        <v>57</v>
      </c>
      <c r="C58" s="80"/>
      <c r="D58" s="80"/>
      <c r="E58" s="80"/>
      <c r="F58" s="80"/>
      <c r="G58" s="80"/>
      <c r="H58" s="80"/>
      <c r="I58" s="80"/>
      <c r="J58" s="1"/>
    </row>
    <row r="59" spans="2:10" ht="9.9499999999999993" customHeight="1" x14ac:dyDescent="0.25">
      <c r="B59" s="84" t="s">
        <v>125</v>
      </c>
      <c r="C59" s="85"/>
      <c r="D59" s="85"/>
      <c r="E59" s="85"/>
      <c r="F59" s="85"/>
      <c r="G59" s="85"/>
      <c r="H59" s="85"/>
      <c r="I59" s="85"/>
      <c r="J59" s="1"/>
    </row>
    <row r="60" spans="2:10" ht="9.9499999999999993" customHeight="1" x14ac:dyDescent="0.25">
      <c r="B60" s="11" t="s">
        <v>3</v>
      </c>
      <c r="C60" s="81" t="s">
        <v>93</v>
      </c>
      <c r="D60" s="82"/>
      <c r="E60" s="83"/>
      <c r="F60" s="11" t="s">
        <v>20</v>
      </c>
      <c r="G60" s="11" t="s">
        <v>1</v>
      </c>
      <c r="H60" s="11" t="s">
        <v>5</v>
      </c>
      <c r="I60" s="11" t="s">
        <v>0</v>
      </c>
      <c r="J60" s="1"/>
    </row>
    <row r="61" spans="2:10" ht="18" customHeight="1" x14ac:dyDescent="0.25">
      <c r="B61" s="67"/>
      <c r="C61" s="73"/>
      <c r="D61" s="74"/>
      <c r="E61" s="75"/>
      <c r="F61" s="68"/>
      <c r="G61" s="70"/>
      <c r="H61" s="69"/>
      <c r="I61" s="57"/>
      <c r="J61" s="1"/>
    </row>
    <row r="62" spans="2:10" ht="18" customHeight="1" x14ac:dyDescent="0.25">
      <c r="B62" s="67"/>
      <c r="C62" s="73"/>
      <c r="D62" s="74"/>
      <c r="E62" s="75"/>
      <c r="F62" s="68"/>
      <c r="G62" s="70"/>
      <c r="H62" s="69"/>
      <c r="I62" s="57"/>
      <c r="J62" s="1"/>
    </row>
    <row r="63" spans="2:10" ht="18" customHeight="1" x14ac:dyDescent="0.25">
      <c r="B63" s="67"/>
      <c r="C63" s="73"/>
      <c r="D63" s="74"/>
      <c r="E63" s="75"/>
      <c r="F63" s="68"/>
      <c r="G63" s="70"/>
      <c r="H63" s="69"/>
      <c r="I63" s="57"/>
      <c r="J63" s="1"/>
    </row>
    <row r="64" spans="2:10" ht="18" customHeight="1" x14ac:dyDescent="0.25">
      <c r="B64" s="67"/>
      <c r="C64" s="73"/>
      <c r="D64" s="74"/>
      <c r="E64" s="75"/>
      <c r="F64" s="68"/>
      <c r="G64" s="70"/>
      <c r="H64" s="69"/>
      <c r="I64" s="57"/>
      <c r="J64" s="1"/>
    </row>
    <row r="65" spans="2:10" ht="18" customHeight="1" x14ac:dyDescent="0.25">
      <c r="B65" s="67"/>
      <c r="C65" s="73"/>
      <c r="D65" s="74"/>
      <c r="E65" s="75"/>
      <c r="F65" s="68"/>
      <c r="G65" s="70"/>
      <c r="H65" s="69"/>
      <c r="I65" s="57"/>
      <c r="J65" s="1"/>
    </row>
    <row r="66" spans="2:10" ht="18" customHeight="1" x14ac:dyDescent="0.25">
      <c r="B66" s="67"/>
      <c r="C66" s="73"/>
      <c r="D66" s="74"/>
      <c r="E66" s="75"/>
      <c r="F66" s="68"/>
      <c r="G66" s="70"/>
      <c r="H66" s="69"/>
      <c r="I66" s="57"/>
      <c r="J66" s="1"/>
    </row>
    <row r="67" spans="2:10" ht="18" customHeight="1" x14ac:dyDescent="0.25">
      <c r="B67" s="67"/>
      <c r="C67" s="73"/>
      <c r="D67" s="74"/>
      <c r="E67" s="75"/>
      <c r="F67" s="68"/>
      <c r="G67" s="70"/>
      <c r="H67" s="69"/>
      <c r="I67" s="57"/>
      <c r="J67" s="1"/>
    </row>
    <row r="68" spans="2:10" ht="18" customHeight="1" x14ac:dyDescent="0.25">
      <c r="B68" s="67"/>
      <c r="C68" s="73"/>
      <c r="D68" s="74"/>
      <c r="E68" s="75"/>
      <c r="F68" s="68"/>
      <c r="G68" s="70"/>
      <c r="H68" s="69"/>
      <c r="I68" s="57"/>
      <c r="J68" s="1"/>
    </row>
    <row r="69" spans="2:10" ht="18" customHeight="1" x14ac:dyDescent="0.25">
      <c r="B69" s="67"/>
      <c r="C69" s="73"/>
      <c r="D69" s="74"/>
      <c r="E69" s="75"/>
      <c r="F69" s="71"/>
      <c r="G69" s="70"/>
      <c r="H69" s="69"/>
      <c r="I69" s="57"/>
      <c r="J69" s="1"/>
    </row>
    <row r="70" spans="2:10" ht="18" customHeight="1" x14ac:dyDescent="0.25">
      <c r="B70" s="67"/>
      <c r="C70" s="73"/>
      <c r="D70" s="74"/>
      <c r="E70" s="75"/>
      <c r="F70" s="71"/>
      <c r="G70" s="70"/>
      <c r="H70" s="69"/>
      <c r="I70" s="57"/>
      <c r="J70" s="1"/>
    </row>
    <row r="71" spans="2:10" ht="18" customHeight="1" x14ac:dyDescent="0.25">
      <c r="B71" s="67"/>
      <c r="C71" s="73"/>
      <c r="D71" s="74"/>
      <c r="E71" s="75"/>
      <c r="F71" s="71"/>
      <c r="G71" s="70"/>
      <c r="H71" s="69"/>
      <c r="I71" s="57"/>
      <c r="J71" s="1"/>
    </row>
    <row r="72" spans="2:10" ht="18" customHeight="1" x14ac:dyDescent="0.25">
      <c r="B72" s="201" t="s">
        <v>121</v>
      </c>
      <c r="C72" s="201"/>
      <c r="D72" s="201"/>
      <c r="E72" s="201"/>
      <c r="F72" s="201"/>
      <c r="G72" s="201"/>
      <c r="H72" s="63" t="str">
        <f>IF(SUM(H61:H71)=0,"-",SUM(H61:H71))</f>
        <v>-</v>
      </c>
      <c r="J72" s="1"/>
    </row>
    <row r="73" spans="2:10" ht="5.0999999999999996" customHeight="1" x14ac:dyDescent="0.25">
      <c r="B73" s="8"/>
      <c r="C73" s="9"/>
      <c r="D73" s="9"/>
      <c r="E73" s="9"/>
      <c r="F73" s="9"/>
      <c r="J73" s="1"/>
    </row>
    <row r="74" spans="2:10" ht="12" customHeight="1" x14ac:dyDescent="0.25">
      <c r="B74" s="86" t="s">
        <v>58</v>
      </c>
      <c r="C74" s="86"/>
      <c r="D74" s="86"/>
      <c r="E74" s="86"/>
      <c r="F74" s="86"/>
      <c r="G74" s="86"/>
      <c r="H74" s="86"/>
      <c r="I74" s="86"/>
      <c r="J74" s="1"/>
    </row>
    <row r="75" spans="2:10" ht="9.9499999999999993" customHeight="1" x14ac:dyDescent="0.25">
      <c r="B75" s="87" t="s">
        <v>59</v>
      </c>
      <c r="C75" s="87"/>
      <c r="D75" s="87"/>
      <c r="E75" s="87"/>
      <c r="F75" s="87"/>
      <c r="G75" s="87"/>
      <c r="H75" s="87"/>
      <c r="I75" s="87"/>
      <c r="J75" s="1"/>
    </row>
    <row r="76" spans="2:10" ht="9.9499999999999993" customHeight="1" x14ac:dyDescent="0.25">
      <c r="B76" s="11" t="s">
        <v>4</v>
      </c>
      <c r="C76" s="11" t="s">
        <v>5</v>
      </c>
      <c r="D76" s="11" t="s">
        <v>1</v>
      </c>
      <c r="E76" s="11" t="s">
        <v>4</v>
      </c>
      <c r="F76" s="11" t="s">
        <v>5</v>
      </c>
      <c r="G76" s="11" t="s">
        <v>1</v>
      </c>
      <c r="H76" s="11" t="s">
        <v>6</v>
      </c>
      <c r="I76" s="11" t="s">
        <v>0</v>
      </c>
      <c r="J76" s="1"/>
    </row>
    <row r="77" spans="2:10" ht="18" customHeight="1" x14ac:dyDescent="0.25">
      <c r="B77" s="45" t="str">
        <f>Kassabok!B3</f>
        <v>Allmän pension</v>
      </c>
      <c r="C77" s="46">
        <f>SUM(Kassabok!D3:O3)</f>
        <v>0</v>
      </c>
      <c r="D77" s="47"/>
      <c r="E77" s="45" t="str">
        <f>Kassabok!B4</f>
        <v>Sjuk/aktivitetsersättning</v>
      </c>
      <c r="F77" s="46">
        <f>SUM(Kassabok!D4:O4)</f>
        <v>0</v>
      </c>
      <c r="G77" s="2"/>
      <c r="H77" s="60" t="str">
        <f>IF(C77+F77=0,"-",C77+F77)</f>
        <v>-</v>
      </c>
      <c r="I77" s="52"/>
      <c r="J77" s="1"/>
    </row>
    <row r="78" spans="2:10" ht="18" customHeight="1" x14ac:dyDescent="0.25">
      <c r="B78" s="48" t="str">
        <f>Kassabok!B5</f>
        <v>Tjänstepension/lön</v>
      </c>
      <c r="C78" s="46">
        <f>SUM(Kassabok!D5:O5)</f>
        <v>0</v>
      </c>
      <c r="D78" s="47"/>
      <c r="E78" s="49" t="str">
        <f>Kassabok!B6</f>
        <v>Tjänstepension/lön</v>
      </c>
      <c r="F78" s="46">
        <f>SUM(Kassabok!D6:O6)</f>
        <v>0</v>
      </c>
      <c r="G78" s="2"/>
      <c r="H78" s="60" t="str">
        <f>IF(C78+F78=0,"-",C78+F78)</f>
        <v>-</v>
      </c>
      <c r="I78" s="52"/>
      <c r="J78" s="1"/>
    </row>
    <row r="79" spans="2:10" ht="18" customHeight="1" x14ac:dyDescent="0.25">
      <c r="B79" s="50" t="str">
        <f>Kassabok!B7</f>
        <v>Bostadstillägg/bidrag</v>
      </c>
      <c r="C79" s="46">
        <f>SUM(Kassabok!D7:O7)</f>
        <v>0</v>
      </c>
      <c r="D79" s="47"/>
      <c r="E79" s="50" t="str">
        <f>Kassabok!B8</f>
        <v>Försörjningsstöd</v>
      </c>
      <c r="F79" s="46">
        <f>SUM(Kassabok!D8:O8)</f>
        <v>0</v>
      </c>
      <c r="G79" s="2"/>
      <c r="H79" s="60" t="str">
        <f>IF(C79+F79=0,"-",C79+F79)</f>
        <v>-</v>
      </c>
      <c r="I79" s="52"/>
    </row>
    <row r="80" spans="2:10" ht="18" customHeight="1" x14ac:dyDescent="0.25">
      <c r="B80" s="50" t="str">
        <f>Kassabok!B9</f>
        <v>Habiliteringsersättning</v>
      </c>
      <c r="C80" s="46">
        <f>SUM(Kassabok!D9:O9)</f>
        <v>0</v>
      </c>
      <c r="D80" s="47"/>
      <c r="E80" s="50" t="str">
        <f>Kassabok!B10</f>
        <v>Merkostnadsersättning</v>
      </c>
      <c r="F80" s="46">
        <f>SUM(Kassabok!D10:O10)</f>
        <v>0</v>
      </c>
      <c r="G80" s="2"/>
      <c r="H80" s="60" t="str">
        <f>IF(C80+F80=0,"-",C80+F80)</f>
        <v>-</v>
      </c>
      <c r="I80" s="52"/>
    </row>
    <row r="81" spans="2:9" ht="18" customHeight="1" x14ac:dyDescent="0.25">
      <c r="B81" s="50" t="str">
        <f>Kassabok!B11</f>
        <v>Gåva</v>
      </c>
      <c r="C81" s="46">
        <f>SUM(Kassabok!D11:O11)</f>
        <v>0</v>
      </c>
      <c r="D81" s="47"/>
      <c r="E81" s="50" t="str">
        <f>Kassabok!B12</f>
        <v>Försäljning värdepapper</v>
      </c>
      <c r="F81" s="46">
        <f>SUM(Kassabok!D12:O12)</f>
        <v>0</v>
      </c>
      <c r="G81" s="2"/>
      <c r="H81" s="60" t="str">
        <f>IF(C81+F81=0,"-",C81+F81)</f>
        <v>-</v>
      </c>
      <c r="I81" s="52"/>
    </row>
    <row r="82" spans="2:9" ht="18" customHeight="1" x14ac:dyDescent="0.25">
      <c r="B82" s="50" t="str">
        <f>Kassabok!B13</f>
        <v>Skatteåterbäring</v>
      </c>
      <c r="C82" s="46">
        <f>SUM(Kassabok!D13:O13)</f>
        <v>0</v>
      </c>
      <c r="D82" s="47"/>
      <c r="E82" s="50" t="str">
        <f>Kassabok!B14</f>
        <v>Räntor/utdelning</v>
      </c>
      <c r="F82" s="46">
        <f>SUM(Kassabok!D14:O14)</f>
        <v>0</v>
      </c>
      <c r="G82" s="2"/>
      <c r="H82" s="60" t="str">
        <f>IF(C82+F82=0,"-",C82+F82)</f>
        <v>-</v>
      </c>
      <c r="I82" s="52"/>
    </row>
    <row r="83" spans="2:9" ht="18" customHeight="1" x14ac:dyDescent="0.25">
      <c r="B83" s="50" t="str">
        <f>Kassabok!B15</f>
        <v>Överfört från övriga konton</v>
      </c>
      <c r="C83" s="46">
        <f>SUM(Kassabok!D15:O15)</f>
        <v>0</v>
      </c>
      <c r="D83" s="47"/>
      <c r="E83" s="50">
        <f>Kassabok!B16</f>
        <v>0</v>
      </c>
      <c r="F83" s="46">
        <f>SUM(Kassabok!D16:O16)</f>
        <v>0</v>
      </c>
      <c r="G83" s="2"/>
      <c r="H83" s="60" t="str">
        <f>IF(C83+F83=0,"-",C83+F83)</f>
        <v>-</v>
      </c>
      <c r="I83" s="52"/>
    </row>
    <row r="84" spans="2:9" ht="18" customHeight="1" x14ac:dyDescent="0.25">
      <c r="B84" s="50">
        <f>Kassabok!B17</f>
        <v>0</v>
      </c>
      <c r="C84" s="46">
        <f>SUM(Kassabok!D17:O17)</f>
        <v>0</v>
      </c>
      <c r="D84" s="47"/>
      <c r="E84" s="51">
        <f>Kassabok!B18</f>
        <v>0</v>
      </c>
      <c r="F84" s="46">
        <f>SUM(Kassabok!D18:O18)</f>
        <v>0</v>
      </c>
      <c r="G84" s="2"/>
      <c r="H84" s="60" t="str">
        <f>IF(C84+F84=0,"-",C84+F84)</f>
        <v>-</v>
      </c>
      <c r="I84" s="52"/>
    </row>
    <row r="85" spans="2:9" ht="18" customHeight="1" x14ac:dyDescent="0.25">
      <c r="B85" s="51">
        <f>Kassabok!B19</f>
        <v>0</v>
      </c>
      <c r="C85" s="46">
        <f>SUM(Kassabok!D19:O19)</f>
        <v>0</v>
      </c>
      <c r="D85" s="47"/>
      <c r="E85" s="51">
        <f>Kassabok!B20</f>
        <v>0</v>
      </c>
      <c r="F85" s="46">
        <f>SUM(Kassabok!D20:O20)</f>
        <v>0</v>
      </c>
      <c r="G85" s="2"/>
      <c r="H85" s="60" t="str">
        <f>IF(C85+F85=0,"-",C85+F85)</f>
        <v>-</v>
      </c>
      <c r="I85" s="52"/>
    </row>
    <row r="86" spans="2:9" ht="18" customHeight="1" x14ac:dyDescent="0.25">
      <c r="B86" s="51">
        <f>Kassabok!B21</f>
        <v>0</v>
      </c>
      <c r="C86" s="46">
        <f>SUM(Kassabok!D21:O21)</f>
        <v>0</v>
      </c>
      <c r="D86" s="47"/>
      <c r="E86" s="51">
        <f>Kassabok!B22</f>
        <v>0</v>
      </c>
      <c r="F86" s="46">
        <f>SUM(Kassabok!D22:O22)</f>
        <v>0</v>
      </c>
      <c r="G86" s="2"/>
      <c r="H86" s="60" t="str">
        <f>IF(C86+F86=0,"-",C86+F86)</f>
        <v>-</v>
      </c>
      <c r="I86" s="52"/>
    </row>
    <row r="87" spans="2:9" ht="18" customHeight="1" x14ac:dyDescent="0.25">
      <c r="B87" s="51">
        <f>Kassabok!B23</f>
        <v>0</v>
      </c>
      <c r="C87" s="46">
        <f>SUM(Kassabok!D23:O23)</f>
        <v>0</v>
      </c>
      <c r="D87" s="47"/>
      <c r="E87" s="51">
        <f>Kassabok!B24</f>
        <v>0</v>
      </c>
      <c r="F87" s="46">
        <f>SUM(Kassabok!D24:O24)</f>
        <v>0</v>
      </c>
      <c r="G87" s="2"/>
      <c r="H87" s="60" t="str">
        <f>IF(C87+F87=0,"-",C87+F87)</f>
        <v>-</v>
      </c>
      <c r="I87" s="52"/>
    </row>
    <row r="88" spans="2:9" ht="18" customHeight="1" x14ac:dyDescent="0.25">
      <c r="B88" s="51">
        <f>Kassabok!B25</f>
        <v>0</v>
      </c>
      <c r="C88" s="46">
        <f>SUM(Kassabok!D25:O25)</f>
        <v>0</v>
      </c>
      <c r="D88" s="47"/>
      <c r="E88" s="51">
        <f>Kassabok!B26</f>
        <v>0</v>
      </c>
      <c r="F88" s="46">
        <f>SUM(Kassabok!D26:O26)</f>
        <v>0</v>
      </c>
      <c r="G88" s="2"/>
      <c r="H88" s="60" t="str">
        <f>IF(C88+F88=0,"-",C88+F88)</f>
        <v>-</v>
      </c>
      <c r="I88" s="52"/>
    </row>
    <row r="89" spans="2:9" ht="18" customHeight="1" x14ac:dyDescent="0.25">
      <c r="B89" s="51">
        <f>Kassabok!B27</f>
        <v>0</v>
      </c>
      <c r="C89" s="46">
        <f>SUM(Kassabok!D27:O27)</f>
        <v>0</v>
      </c>
      <c r="D89" s="47"/>
      <c r="E89" s="51">
        <f>Kassabok!B28</f>
        <v>0</v>
      </c>
      <c r="F89" s="46">
        <f>SUM(Kassabok!D28:O28)</f>
        <v>0</v>
      </c>
      <c r="G89" s="2"/>
      <c r="H89" s="60" t="str">
        <f>IF(C89+F89=0,"-",C89+F89)</f>
        <v>-</v>
      </c>
      <c r="I89" s="52"/>
    </row>
    <row r="90" spans="2:9" ht="18" customHeight="1" x14ac:dyDescent="0.25">
      <c r="B90" s="51">
        <f>Kassabok!B29</f>
        <v>0</v>
      </c>
      <c r="C90" s="46">
        <f>SUM(Kassabok!D29:O29)</f>
        <v>0</v>
      </c>
      <c r="D90" s="47"/>
      <c r="E90" s="51">
        <f>Kassabok!B30</f>
        <v>0</v>
      </c>
      <c r="F90" s="46">
        <f>SUM(Kassabok!D30:O30)</f>
        <v>0</v>
      </c>
      <c r="G90" s="2"/>
      <c r="H90" s="60" t="str">
        <f>IF(C90+F90=0,"-",C90+F90)</f>
        <v>-</v>
      </c>
      <c r="I90" s="52"/>
    </row>
    <row r="91" spans="2:9" ht="18" customHeight="1" x14ac:dyDescent="0.25">
      <c r="B91" s="201" t="s">
        <v>36</v>
      </c>
      <c r="C91" s="201"/>
      <c r="D91" s="201"/>
      <c r="E91" s="201"/>
      <c r="F91" s="201"/>
      <c r="G91" s="201"/>
      <c r="H91" s="62" t="str">
        <f>IF(SUM(C77:C90,F77:F90)=0,"-",SUM(C77:C90,F77:F90))</f>
        <v>-</v>
      </c>
    </row>
    <row r="92" spans="2:9" ht="9.9499999999999993" customHeight="1" x14ac:dyDescent="0.25"/>
    <row r="93" spans="2:9" ht="18" customHeight="1" x14ac:dyDescent="0.25">
      <c r="B93" s="201" t="s">
        <v>124</v>
      </c>
      <c r="C93" s="201"/>
      <c r="D93" s="201"/>
      <c r="E93" s="201"/>
      <c r="F93" s="201"/>
      <c r="G93" s="201"/>
      <c r="H93" s="62" t="str">
        <f>IF(SUM(H56,H91)=0,"-",SUM(H56,H91))</f>
        <v>-</v>
      </c>
    </row>
    <row r="94" spans="2:9" ht="5.0999999999999996" customHeight="1" x14ac:dyDescent="0.25">
      <c r="B94" s="8"/>
      <c r="C94" s="9"/>
      <c r="D94" s="9"/>
      <c r="E94" s="9"/>
      <c r="F94" s="9"/>
    </row>
    <row r="95" spans="2:9" ht="9.9499999999999993" customHeight="1" x14ac:dyDescent="0.25"/>
    <row r="96" spans="2:9" x14ac:dyDescent="0.25">
      <c r="B96" s="86" t="s">
        <v>60</v>
      </c>
      <c r="C96" s="86"/>
      <c r="D96" s="86"/>
      <c r="E96" s="86"/>
      <c r="F96" s="86"/>
      <c r="G96" s="86"/>
      <c r="H96" s="86"/>
      <c r="I96" s="86"/>
    </row>
    <row r="97" spans="2:9" ht="9.9499999999999993" customHeight="1" x14ac:dyDescent="0.25">
      <c r="B97" s="11" t="s">
        <v>72</v>
      </c>
      <c r="C97" s="11" t="s">
        <v>5</v>
      </c>
      <c r="D97" s="11" t="s">
        <v>1</v>
      </c>
      <c r="E97" s="11" t="s">
        <v>72</v>
      </c>
      <c r="F97" s="11" t="s">
        <v>5</v>
      </c>
      <c r="G97" s="11" t="s">
        <v>1</v>
      </c>
      <c r="H97" s="11" t="s">
        <v>6</v>
      </c>
      <c r="I97" s="11" t="s">
        <v>0</v>
      </c>
    </row>
    <row r="98" spans="2:9" ht="18" customHeight="1" x14ac:dyDescent="0.25">
      <c r="B98" s="50" t="str">
        <f>Kassabok!P3</f>
        <v>Hyra/avgift boende</v>
      </c>
      <c r="C98" s="46">
        <f>SUM(Kassabok!R3:AC3)</f>
        <v>0</v>
      </c>
      <c r="D98" s="47"/>
      <c r="E98" s="50" t="str">
        <f>Kassabok!P4</f>
        <v>Avgift annan bostad</v>
      </c>
      <c r="F98" s="59">
        <f>SUM(Kassabok!R4:AC4)</f>
        <v>0</v>
      </c>
      <c r="G98" s="2"/>
      <c r="H98" s="60" t="str">
        <f>IF(C98+F98=0,"-",C98+F98)</f>
        <v>-</v>
      </c>
      <c r="I98" s="61"/>
    </row>
    <row r="99" spans="2:9" ht="18" customHeight="1" x14ac:dyDescent="0.25">
      <c r="B99" s="50" t="str">
        <f>Kassabok!P5</f>
        <v>Hemtjänst</v>
      </c>
      <c r="C99" s="46">
        <f>SUM(Kassabok!R5:AC5)</f>
        <v>0</v>
      </c>
      <c r="D99" s="47"/>
      <c r="E99" s="50" t="str">
        <f>Kassabok!P6</f>
        <v>Färdtjänst</v>
      </c>
      <c r="F99" s="59">
        <f>SUM(Kassabok!R6:AC6)</f>
        <v>0</v>
      </c>
      <c r="G99" s="2"/>
      <c r="H99" s="60" t="str">
        <f>IF(C99+F99=0,"-",C99+F99)</f>
        <v>-</v>
      </c>
      <c r="I99" s="61"/>
    </row>
    <row r="100" spans="2:9" ht="18" customHeight="1" x14ac:dyDescent="0.25">
      <c r="B100" s="50" t="str">
        <f>Kassabok!P7</f>
        <v>Sjukvård</v>
      </c>
      <c r="C100" s="46">
        <f>SUM(Kassabok!R7:AC7)</f>
        <v>0</v>
      </c>
      <c r="D100" s="47"/>
      <c r="E100" s="50" t="str">
        <f>Kassabok!P8</f>
        <v>Medicin</v>
      </c>
      <c r="F100" s="59">
        <f>SUM(Kassabok!R8:AC8)</f>
        <v>0</v>
      </c>
      <c r="G100" s="2"/>
      <c r="H100" s="60" t="str">
        <f>IF(C100+F100=0,"-",C100+F100)</f>
        <v>-</v>
      </c>
      <c r="I100" s="61"/>
    </row>
    <row r="101" spans="2:9" ht="18" customHeight="1" x14ac:dyDescent="0.25">
      <c r="B101" s="50" t="str">
        <f>Kassabok!P9</f>
        <v>Telefon</v>
      </c>
      <c r="C101" s="46">
        <f>SUM(Kassabok!R9:AC9)</f>
        <v>0</v>
      </c>
      <c r="D101" s="47"/>
      <c r="E101" s="50" t="str">
        <f>Kassabok!P10</f>
        <v>Internet</v>
      </c>
      <c r="F101" s="59">
        <f>SUM(Kassabok!R10:AC10)</f>
        <v>0</v>
      </c>
      <c r="G101" s="2"/>
      <c r="H101" s="60" t="str">
        <f>IF(C101+F101=0,"-",C101+F101)</f>
        <v>-</v>
      </c>
      <c r="I101" s="61"/>
    </row>
    <row r="102" spans="2:9" ht="18" customHeight="1" x14ac:dyDescent="0.25">
      <c r="B102" s="50" t="str">
        <f>Kassabok!P11</f>
        <v>El</v>
      </c>
      <c r="C102" s="46">
        <f>SUM(Kassabok!R11:AC11)</f>
        <v>0</v>
      </c>
      <c r="D102" s="47"/>
      <c r="E102" s="50" t="str">
        <f>Kassabok!P12</f>
        <v>Försäkringar</v>
      </c>
      <c r="F102" s="59">
        <f>SUM(Kassabok!R12:AC12)</f>
        <v>0</v>
      </c>
      <c r="G102" s="2"/>
      <c r="H102" s="60" t="str">
        <f>IF(C102+F102=0,"-",C102+F102)</f>
        <v>-</v>
      </c>
      <c r="I102" s="61"/>
    </row>
    <row r="103" spans="2:9" ht="18" customHeight="1" x14ac:dyDescent="0.25">
      <c r="B103" s="50" t="str">
        <f>Kassabok!P13</f>
        <v>Överförda fickpengar</v>
      </c>
      <c r="C103" s="46">
        <f>SUM(Kassabok!R13:AC13)</f>
        <v>0</v>
      </c>
      <c r="D103" s="47"/>
      <c r="E103" s="50" t="str">
        <f>Kassabok!P14</f>
        <v>Överlämnade kontanter</v>
      </c>
      <c r="F103" s="46">
        <f>SUM(Kassabok!R14:AC14)</f>
        <v>0</v>
      </c>
      <c r="G103" s="2"/>
      <c r="H103" s="60" t="str">
        <f>IF(C103+F103=0,"-",C103+F103)</f>
        <v>-</v>
      </c>
      <c r="I103" s="61"/>
    </row>
    <row r="104" spans="2:9" ht="18" customHeight="1" x14ac:dyDescent="0.25">
      <c r="B104" s="50" t="str">
        <f>Kassabok!P15</f>
        <v>Arvode</v>
      </c>
      <c r="C104" s="46">
        <f>SUM(Kassabok!R15:AC15)</f>
        <v>0</v>
      </c>
      <c r="D104" s="47"/>
      <c r="E104" s="50" t="str">
        <f>Kassabok!P16</f>
        <v>Löneskatt/sociala avgifter</v>
      </c>
      <c r="F104" s="46">
        <f>SUM(Kassabok!R16:AC16)</f>
        <v>0</v>
      </c>
      <c r="G104" s="2"/>
      <c r="H104" s="60" t="str">
        <f>IF(C104+F104=0,"-",C104+F104)</f>
        <v>-</v>
      </c>
      <c r="I104" s="61"/>
    </row>
    <row r="105" spans="2:9" ht="18" customHeight="1" x14ac:dyDescent="0.25">
      <c r="B105" s="45" t="str">
        <f>Kassabok!P17</f>
        <v>Skatt pension/sjukers.</v>
      </c>
      <c r="C105" s="46">
        <f>SUM(Kassabok!R17:AC17)</f>
        <v>0</v>
      </c>
      <c r="D105" s="47"/>
      <c r="E105" s="50" t="str">
        <f>Kassabok!P18</f>
        <v>Restskatt</v>
      </c>
      <c r="F105" s="46">
        <f>SUM(Kassabok!R18:AC18)</f>
        <v>0</v>
      </c>
      <c r="G105" s="2"/>
      <c r="H105" s="60" t="str">
        <f>IF(C105+F105=0,"-",C105+F105)</f>
        <v>-</v>
      </c>
      <c r="I105" s="61"/>
    </row>
    <row r="106" spans="2:9" ht="18" customHeight="1" x14ac:dyDescent="0.25">
      <c r="B106" s="48" t="str">
        <f>Kassabok!P19</f>
        <v>Skatt Tjänstepension/lön</v>
      </c>
      <c r="C106" s="46">
        <f>SUM(Kassabok!R19:AC19)</f>
        <v>0</v>
      </c>
      <c r="D106" s="47"/>
      <c r="E106" s="49" t="str">
        <f>Kassabok!P20</f>
        <v>Skatt Tjänstepension/lön</v>
      </c>
      <c r="F106" s="46">
        <f>SUM(Kassabok!R20:AC20)</f>
        <v>0</v>
      </c>
      <c r="G106" s="2"/>
      <c r="H106" s="60" t="str">
        <f>IF(C106+F106=0,"-",C106+F106)</f>
        <v>-</v>
      </c>
      <c r="I106" s="61"/>
    </row>
    <row r="107" spans="2:9" ht="18" customHeight="1" x14ac:dyDescent="0.25">
      <c r="B107" s="50" t="str">
        <f>Kassabok!P21</f>
        <v>Räntor/Amorteringar</v>
      </c>
      <c r="C107" s="46">
        <f>SUM(Kassabok!R21:AC21)</f>
        <v>0</v>
      </c>
      <c r="D107" s="47"/>
      <c r="E107" s="50" t="str">
        <f>Kassabok!P22</f>
        <v>Bankavgifter</v>
      </c>
      <c r="F107" s="46">
        <f>SUM(Kassabok!R22:AC22)</f>
        <v>0</v>
      </c>
      <c r="G107" s="2"/>
      <c r="H107" s="60" t="str">
        <f>IF(C107+F107=0,"-",C107+F107)</f>
        <v>-</v>
      </c>
      <c r="I107" s="61"/>
    </row>
    <row r="108" spans="2:9" ht="18" customHeight="1" x14ac:dyDescent="0.25">
      <c r="B108" s="50" t="str">
        <f>Kassabok!P23</f>
        <v>Köp av värdepapper</v>
      </c>
      <c r="C108" s="46">
        <f>SUM(Kassabok!R23:AC23)</f>
        <v>0</v>
      </c>
      <c r="D108" s="47"/>
      <c r="E108" s="50" t="str">
        <f>Kassabok!P24</f>
        <v>Skatt på ränta/utdelning</v>
      </c>
      <c r="F108" s="46">
        <f>SUM(Kassabok!R24:AC24)</f>
        <v>0</v>
      </c>
      <c r="G108" s="2"/>
      <c r="H108" s="60" t="str">
        <f>IF(C108+F108=0,"-",C108+F108)</f>
        <v>-</v>
      </c>
      <c r="I108" s="61"/>
    </row>
    <row r="109" spans="2:9" ht="18" customHeight="1" x14ac:dyDescent="0.25">
      <c r="B109" s="51" t="str">
        <f>Kassabok!P25</f>
        <v>Överfört till övriga konton</v>
      </c>
      <c r="C109" s="46">
        <f>SUM(Kassabok!R25:AC25)</f>
        <v>0</v>
      </c>
      <c r="D109" s="47"/>
      <c r="E109" s="51">
        <f>Kassabok!P26</f>
        <v>0</v>
      </c>
      <c r="F109" s="46">
        <f>SUM(Kassabok!R26:AC26)</f>
        <v>0</v>
      </c>
      <c r="G109" s="2"/>
      <c r="H109" s="60" t="str">
        <f>IF(C109+F109=0,"-",C109+F109)</f>
        <v>-</v>
      </c>
      <c r="I109" s="61"/>
    </row>
    <row r="110" spans="2:9" ht="18" customHeight="1" x14ac:dyDescent="0.25">
      <c r="B110" s="51">
        <f>Kassabok!P27</f>
        <v>0</v>
      </c>
      <c r="C110" s="46">
        <f>SUM(Kassabok!R27:AC27)</f>
        <v>0</v>
      </c>
      <c r="D110" s="47"/>
      <c r="E110" s="51">
        <f>Kassabok!P28</f>
        <v>0</v>
      </c>
      <c r="F110" s="46">
        <f>SUM(Kassabok!R28:AC28)</f>
        <v>0</v>
      </c>
      <c r="G110" s="2"/>
      <c r="H110" s="60" t="str">
        <f>IF(C110+F110=0,"-",C110+F110)</f>
        <v>-</v>
      </c>
      <c r="I110" s="61"/>
    </row>
    <row r="111" spans="2:9" ht="18" customHeight="1" x14ac:dyDescent="0.25">
      <c r="B111" s="54">
        <f>Kassabok!P29</f>
        <v>0</v>
      </c>
      <c r="C111" s="46">
        <f>SUM(Kassabok!R29:AC29)</f>
        <v>0</v>
      </c>
      <c r="D111" s="47"/>
      <c r="E111" s="51">
        <f>Kassabok!P30</f>
        <v>0</v>
      </c>
      <c r="F111" s="46">
        <f>SUM(Kassabok!R30:AC30)</f>
        <v>0</v>
      </c>
      <c r="G111" s="2"/>
      <c r="H111" s="60" t="str">
        <f>IF(C111+F111=0,"-",C111+F111)</f>
        <v>-</v>
      </c>
      <c r="I111" s="61"/>
    </row>
    <row r="112" spans="2:9" ht="18" customHeight="1" x14ac:dyDescent="0.25">
      <c r="B112" s="54">
        <f>Kassabok!P31</f>
        <v>0</v>
      </c>
      <c r="C112" s="46">
        <f>SUM(Kassabok!R31:AC31)</f>
        <v>0</v>
      </c>
      <c r="D112" s="47"/>
      <c r="E112" s="51">
        <f>Kassabok!P32</f>
        <v>0</v>
      </c>
      <c r="F112" s="46">
        <f>SUM(Kassabok!R32:AC32)</f>
        <v>0</v>
      </c>
      <c r="G112" s="2"/>
      <c r="H112" s="60" t="str">
        <f>IF(C112+F112=0,"-",C112+F112)</f>
        <v>-</v>
      </c>
      <c r="I112" s="61"/>
    </row>
    <row r="113" spans="2:9" ht="18" customHeight="1" x14ac:dyDescent="0.25">
      <c r="B113" s="54">
        <f>Kassabok!P33</f>
        <v>0</v>
      </c>
      <c r="C113" s="46">
        <f>SUM(Kassabok!R33:AC33)</f>
        <v>0</v>
      </c>
      <c r="D113" s="47"/>
      <c r="E113" s="55">
        <f>Kassabok!P34</f>
        <v>0</v>
      </c>
      <c r="F113" s="46">
        <f>SUM(Kassabok!R34:AC34)</f>
        <v>0</v>
      </c>
      <c r="G113" s="2"/>
      <c r="H113" s="60" t="str">
        <f>IF(C113+F113=0,"-",C113+F113)</f>
        <v>-</v>
      </c>
      <c r="I113" s="61"/>
    </row>
    <row r="114" spans="2:9" ht="18" customHeight="1" x14ac:dyDescent="0.25">
      <c r="B114" s="54">
        <f>Kassabok!P35</f>
        <v>0</v>
      </c>
      <c r="C114" s="46">
        <f>SUM(Kassabok!R35:AC35)</f>
        <v>0</v>
      </c>
      <c r="D114" s="47"/>
      <c r="E114" s="55">
        <f>Kassabok!P36</f>
        <v>0</v>
      </c>
      <c r="F114" s="46">
        <f>SUM(Kassabok!R36:AC36)</f>
        <v>0</v>
      </c>
      <c r="G114" s="2"/>
      <c r="H114" s="60" t="str">
        <f>IF(C114+F114=0,"-",C114+F114)</f>
        <v>-</v>
      </c>
      <c r="I114" s="61"/>
    </row>
    <row r="115" spans="2:9" ht="18" customHeight="1" x14ac:dyDescent="0.25">
      <c r="B115" s="54">
        <f>Kassabok!P37</f>
        <v>0</v>
      </c>
      <c r="C115" s="46">
        <f>SUM(Kassabok!R37:AC37)</f>
        <v>0</v>
      </c>
      <c r="D115" s="47"/>
      <c r="E115" s="55">
        <f>Kassabok!P38</f>
        <v>0</v>
      </c>
      <c r="F115" s="46">
        <f>SUM(Kassabok!R38:AC38)</f>
        <v>0</v>
      </c>
      <c r="G115" s="2"/>
      <c r="H115" s="60" t="str">
        <f>IF(C115+F115=0,"-",C115+F115)</f>
        <v>-</v>
      </c>
      <c r="I115" s="61"/>
    </row>
    <row r="116" spans="2:9" ht="18" customHeight="1" x14ac:dyDescent="0.25">
      <c r="B116" s="54">
        <f>Kassabok!P39</f>
        <v>0</v>
      </c>
      <c r="C116" s="46">
        <f>SUM(Kassabok!R39:AC39)</f>
        <v>0</v>
      </c>
      <c r="D116" s="47"/>
      <c r="E116" s="55">
        <f>Kassabok!P40</f>
        <v>0</v>
      </c>
      <c r="F116" s="46">
        <f>SUM(Kassabok!R40:AC40)</f>
        <v>0</v>
      </c>
      <c r="G116" s="2"/>
      <c r="H116" s="60" t="str">
        <f>IF(C116+F116=0,"-",C116+F116)</f>
        <v>-</v>
      </c>
      <c r="I116" s="61"/>
    </row>
    <row r="117" spans="2:9" ht="18" customHeight="1" x14ac:dyDescent="0.25">
      <c r="B117" s="54">
        <f>Kassabok!P41</f>
        <v>0</v>
      </c>
      <c r="C117" s="46">
        <f>SUM(Kassabok!R41:AC41)</f>
        <v>0</v>
      </c>
      <c r="D117" s="47"/>
      <c r="E117" s="55">
        <f>Kassabok!P42</f>
        <v>0</v>
      </c>
      <c r="F117" s="46">
        <f>SUM(Kassabok!R42:AC42)</f>
        <v>0</v>
      </c>
      <c r="G117" s="2"/>
      <c r="H117" s="60" t="str">
        <f>IF(C117+F117=0,"-",C117+F117)</f>
        <v>-</v>
      </c>
      <c r="I117" s="61"/>
    </row>
    <row r="118" spans="2:9" ht="18" customHeight="1" x14ac:dyDescent="0.25">
      <c r="B118" s="201" t="s">
        <v>37</v>
      </c>
      <c r="C118" s="201"/>
      <c r="D118" s="201"/>
      <c r="E118" s="201"/>
      <c r="F118" s="201"/>
      <c r="G118" s="201"/>
      <c r="H118" s="62" t="str">
        <f>IF(SUM(C98:C117,F98:F117)=0,"-",SUM(C98:C117,F98:F117))</f>
        <v>-</v>
      </c>
      <c r="I118" s="1"/>
    </row>
    <row r="119" spans="2:9" ht="5.0999999999999996" customHeight="1" x14ac:dyDescent="0.25">
      <c r="B119" s="3"/>
      <c r="C119" s="1"/>
      <c r="D119" s="1"/>
      <c r="E119" s="3"/>
      <c r="F119" s="1"/>
      <c r="G119" s="1"/>
      <c r="H119" s="1"/>
      <c r="I119" s="1"/>
    </row>
    <row r="120" spans="2:9" ht="12" customHeight="1" x14ac:dyDescent="0.25">
      <c r="B120" s="86" t="s">
        <v>122</v>
      </c>
      <c r="C120" s="96"/>
      <c r="D120" s="96"/>
      <c r="E120" s="96"/>
      <c r="F120" s="96"/>
      <c r="G120" s="96"/>
      <c r="H120" s="96"/>
      <c r="I120" s="96"/>
    </row>
    <row r="121" spans="2:9" ht="9.9499999999999993" customHeight="1" x14ac:dyDescent="0.25">
      <c r="B121" s="11" t="s">
        <v>2</v>
      </c>
      <c r="C121" s="81" t="s">
        <v>71</v>
      </c>
      <c r="D121" s="82"/>
      <c r="E121" s="83"/>
      <c r="F121" s="11" t="s">
        <v>20</v>
      </c>
      <c r="G121" s="11" t="s">
        <v>1</v>
      </c>
      <c r="H121" s="11" t="s">
        <v>5</v>
      </c>
      <c r="I121" s="11" t="s">
        <v>0</v>
      </c>
    </row>
    <row r="122" spans="2:9" ht="18" customHeight="1" x14ac:dyDescent="0.25">
      <c r="B122" s="56"/>
      <c r="C122" s="100"/>
      <c r="D122" s="101"/>
      <c r="E122" s="102"/>
      <c r="F122" s="52"/>
      <c r="G122" s="2"/>
      <c r="H122" s="53"/>
      <c r="I122" s="52"/>
    </row>
    <row r="123" spans="2:9" ht="18" customHeight="1" x14ac:dyDescent="0.25">
      <c r="B123" s="201" t="s">
        <v>19</v>
      </c>
      <c r="C123" s="201"/>
      <c r="D123" s="201"/>
      <c r="E123" s="201"/>
      <c r="F123" s="201"/>
      <c r="G123" s="201"/>
      <c r="H123" s="62" t="str">
        <f>IF(SUM(H122:H122)=0,"-",SUM(H122:H122))</f>
        <v>-</v>
      </c>
      <c r="I123" s="1"/>
    </row>
    <row r="124" spans="2:9" ht="5.0999999999999996" customHeight="1" x14ac:dyDescent="0.25">
      <c r="B124" s="1"/>
      <c r="C124" s="1"/>
      <c r="D124" s="1"/>
      <c r="E124" s="1"/>
      <c r="F124" s="1"/>
      <c r="G124" s="1"/>
      <c r="H124" s="1"/>
      <c r="I124" s="1"/>
    </row>
    <row r="125" spans="2:9" ht="12" customHeight="1" x14ac:dyDescent="0.25">
      <c r="B125" s="86" t="s">
        <v>61</v>
      </c>
      <c r="C125" s="86"/>
      <c r="D125" s="86"/>
      <c r="E125" s="86"/>
      <c r="F125" s="86"/>
      <c r="G125" s="86"/>
      <c r="H125" s="86"/>
      <c r="I125" s="86"/>
    </row>
    <row r="126" spans="2:9" ht="9.9499999999999993" customHeight="1" x14ac:dyDescent="0.25">
      <c r="B126" s="11" t="s">
        <v>3</v>
      </c>
      <c r="C126" s="81" t="s">
        <v>93</v>
      </c>
      <c r="D126" s="82"/>
      <c r="E126" s="83"/>
      <c r="F126" s="11" t="s">
        <v>20</v>
      </c>
      <c r="G126" s="11" t="s">
        <v>1</v>
      </c>
      <c r="H126" s="11" t="s">
        <v>5</v>
      </c>
      <c r="I126" s="11" t="s">
        <v>0</v>
      </c>
    </row>
    <row r="127" spans="2:9" ht="18" customHeight="1" x14ac:dyDescent="0.25">
      <c r="B127" s="67"/>
      <c r="C127" s="73"/>
      <c r="D127" s="74"/>
      <c r="E127" s="75"/>
      <c r="F127" s="68"/>
      <c r="G127" s="70"/>
      <c r="H127" s="69"/>
      <c r="I127" s="57"/>
    </row>
    <row r="128" spans="2:9" ht="18" customHeight="1" x14ac:dyDescent="0.25">
      <c r="B128" s="67"/>
      <c r="C128" s="73"/>
      <c r="D128" s="74"/>
      <c r="E128" s="75"/>
      <c r="F128" s="68"/>
      <c r="G128" s="70"/>
      <c r="H128" s="69"/>
      <c r="I128" s="57"/>
    </row>
    <row r="129" spans="2:9" ht="18" customHeight="1" x14ac:dyDescent="0.25">
      <c r="B129" s="67"/>
      <c r="C129" s="73"/>
      <c r="D129" s="74"/>
      <c r="E129" s="75"/>
      <c r="F129" s="68"/>
      <c r="G129" s="70"/>
      <c r="H129" s="69"/>
      <c r="I129" s="57"/>
    </row>
    <row r="130" spans="2:9" ht="18" customHeight="1" x14ac:dyDescent="0.25">
      <c r="B130" s="67"/>
      <c r="C130" s="73"/>
      <c r="D130" s="74"/>
      <c r="E130" s="75"/>
      <c r="F130" s="68"/>
      <c r="G130" s="70"/>
      <c r="H130" s="69"/>
      <c r="I130" s="57"/>
    </row>
    <row r="131" spans="2:9" ht="18" customHeight="1" x14ac:dyDescent="0.25">
      <c r="B131" s="67"/>
      <c r="C131" s="73"/>
      <c r="D131" s="74"/>
      <c r="E131" s="75"/>
      <c r="F131" s="68"/>
      <c r="G131" s="70"/>
      <c r="H131" s="69"/>
      <c r="I131" s="57"/>
    </row>
    <row r="132" spans="2:9" ht="18" customHeight="1" x14ac:dyDescent="0.25">
      <c r="B132" s="67"/>
      <c r="C132" s="73"/>
      <c r="D132" s="74"/>
      <c r="E132" s="75"/>
      <c r="F132" s="68"/>
      <c r="G132" s="70"/>
      <c r="H132" s="69"/>
      <c r="I132" s="57"/>
    </row>
    <row r="133" spans="2:9" ht="18" customHeight="1" x14ac:dyDescent="0.25">
      <c r="B133" s="67"/>
      <c r="C133" s="73"/>
      <c r="D133" s="74"/>
      <c r="E133" s="75"/>
      <c r="F133" s="68"/>
      <c r="G133" s="72"/>
      <c r="H133" s="69"/>
      <c r="I133" s="58"/>
    </row>
    <row r="134" spans="2:9" ht="18" customHeight="1" x14ac:dyDescent="0.25">
      <c r="B134" s="67"/>
      <c r="C134" s="73"/>
      <c r="D134" s="74"/>
      <c r="E134" s="75"/>
      <c r="F134" s="68"/>
      <c r="G134" s="72"/>
      <c r="H134" s="69"/>
      <c r="I134" s="57"/>
    </row>
    <row r="135" spans="2:9" ht="18" customHeight="1" x14ac:dyDescent="0.25">
      <c r="B135" s="67"/>
      <c r="C135" s="73"/>
      <c r="D135" s="74"/>
      <c r="E135" s="75"/>
      <c r="F135" s="68"/>
      <c r="G135" s="72"/>
      <c r="H135" s="69"/>
      <c r="I135" s="57"/>
    </row>
    <row r="136" spans="2:9" ht="18" customHeight="1" x14ac:dyDescent="0.25">
      <c r="B136" s="67"/>
      <c r="C136" s="73"/>
      <c r="D136" s="74"/>
      <c r="E136" s="75"/>
      <c r="F136" s="68"/>
      <c r="G136" s="72"/>
      <c r="H136" s="69"/>
      <c r="I136" s="57"/>
    </row>
    <row r="137" spans="2:9" ht="18" customHeight="1" x14ac:dyDescent="0.25">
      <c r="B137" s="67"/>
      <c r="C137" s="73"/>
      <c r="D137" s="74"/>
      <c r="E137" s="75"/>
      <c r="F137" s="68"/>
      <c r="G137" s="72"/>
      <c r="H137" s="69"/>
      <c r="I137" s="57"/>
    </row>
    <row r="138" spans="2:9" ht="18" customHeight="1" x14ac:dyDescent="0.25">
      <c r="B138" s="201" t="s">
        <v>121</v>
      </c>
      <c r="C138" s="201"/>
      <c r="D138" s="201"/>
      <c r="E138" s="201"/>
      <c r="F138" s="201"/>
      <c r="G138" s="201"/>
      <c r="H138" s="30" t="str">
        <f>IF(SUM(H127:H137)=0,"-",SUM(H127:H137))</f>
        <v>-</v>
      </c>
    </row>
    <row r="139" spans="2:9" ht="9.9499999999999993" customHeight="1" x14ac:dyDescent="0.25"/>
    <row r="140" spans="2:9" ht="18" customHeight="1" x14ac:dyDescent="0.25">
      <c r="B140" s="201" t="s">
        <v>123</v>
      </c>
      <c r="C140" s="201"/>
      <c r="D140" s="201"/>
      <c r="E140" s="201"/>
      <c r="F140" s="201"/>
      <c r="G140" s="201"/>
      <c r="H140" s="29" t="str">
        <f>IF(SUM(H118,H123)=0,"-",SUM(H118,H123))</f>
        <v>-</v>
      </c>
    </row>
    <row r="141" spans="2:9" ht="5.0999999999999996" customHeight="1" x14ac:dyDescent="0.25">
      <c r="B141" s="8"/>
      <c r="C141" s="9"/>
      <c r="D141" s="9"/>
      <c r="E141" s="9"/>
      <c r="F141" s="9"/>
    </row>
    <row r="142" spans="2:9" ht="9.9499999999999993" customHeight="1" x14ac:dyDescent="0.25">
      <c r="B142" s="8"/>
      <c r="C142" s="9"/>
      <c r="D142" s="9"/>
      <c r="E142" s="9"/>
      <c r="F142" s="9"/>
    </row>
    <row r="143" spans="2:9" ht="12" customHeight="1" x14ac:dyDescent="0.25">
      <c r="B143" s="86" t="s">
        <v>62</v>
      </c>
      <c r="C143" s="96"/>
      <c r="D143" s="96"/>
      <c r="E143" s="96"/>
      <c r="F143" s="96"/>
      <c r="G143" s="96"/>
      <c r="H143" s="96"/>
      <c r="I143" s="96"/>
    </row>
    <row r="144" spans="2:9" ht="9.9499999999999993" customHeight="1" x14ac:dyDescent="0.25">
      <c r="B144" s="81" t="s">
        <v>32</v>
      </c>
      <c r="C144" s="82"/>
      <c r="D144" s="83"/>
      <c r="E144" s="11" t="s">
        <v>33</v>
      </c>
      <c r="F144" s="81" t="s">
        <v>34</v>
      </c>
      <c r="G144" s="83"/>
      <c r="H144" s="11" t="s">
        <v>1</v>
      </c>
      <c r="I144" s="11" t="s">
        <v>0</v>
      </c>
    </row>
    <row r="145" spans="2:9" ht="18.95" customHeight="1" x14ac:dyDescent="0.25">
      <c r="B145" s="89"/>
      <c r="C145" s="90"/>
      <c r="D145" s="41"/>
      <c r="E145" s="33"/>
      <c r="F145" s="92"/>
      <c r="G145" s="93"/>
      <c r="H145" s="4"/>
      <c r="I145" s="13"/>
    </row>
    <row r="146" spans="2:9" ht="18.95" customHeight="1" x14ac:dyDescent="0.25">
      <c r="B146" s="89"/>
      <c r="C146" s="90"/>
      <c r="D146" s="41"/>
      <c r="E146" s="33"/>
      <c r="F146" s="92"/>
      <c r="G146" s="93"/>
      <c r="H146" s="4"/>
      <c r="I146" s="13"/>
    </row>
    <row r="147" spans="2:9" ht="18.95" customHeight="1" x14ac:dyDescent="0.25">
      <c r="B147" s="89"/>
      <c r="C147" s="90"/>
      <c r="D147" s="41"/>
      <c r="E147" s="33"/>
      <c r="F147" s="92"/>
      <c r="G147" s="93"/>
      <c r="H147" s="4"/>
      <c r="I147" s="13"/>
    </row>
    <row r="148" spans="2:9" ht="18.95" customHeight="1" x14ac:dyDescent="0.25">
      <c r="B148" s="89"/>
      <c r="C148" s="90"/>
      <c r="D148" s="41"/>
      <c r="E148" s="33"/>
      <c r="F148" s="92"/>
      <c r="G148" s="93"/>
      <c r="H148" s="4"/>
      <c r="I148" s="13"/>
    </row>
    <row r="149" spans="2:9" ht="18.95" customHeight="1" x14ac:dyDescent="0.25">
      <c r="B149" s="89"/>
      <c r="C149" s="90"/>
      <c r="D149" s="41"/>
      <c r="E149" s="33"/>
      <c r="F149" s="92"/>
      <c r="G149" s="93"/>
      <c r="H149" s="4"/>
      <c r="I149" s="13"/>
    </row>
    <row r="150" spans="2:9" ht="18.95" customHeight="1" x14ac:dyDescent="0.25">
      <c r="B150" s="89"/>
      <c r="C150" s="90"/>
      <c r="D150" s="41"/>
      <c r="E150" s="33"/>
      <c r="F150" s="92"/>
      <c r="G150" s="93"/>
      <c r="H150" s="4"/>
      <c r="I150" s="13"/>
    </row>
    <row r="151" spans="2:9" ht="18.95" customHeight="1" x14ac:dyDescent="0.25">
      <c r="B151" s="40"/>
      <c r="C151" s="41"/>
      <c r="D151" s="41"/>
      <c r="E151" s="33"/>
      <c r="F151" s="92"/>
      <c r="G151" s="93"/>
      <c r="H151" s="4"/>
      <c r="I151" s="13"/>
    </row>
    <row r="152" spans="2:9" ht="18.95" customHeight="1" x14ac:dyDescent="0.25">
      <c r="B152" s="89"/>
      <c r="C152" s="90"/>
      <c r="D152" s="99"/>
      <c r="E152" s="33"/>
      <c r="F152" s="92"/>
      <c r="G152" s="93"/>
      <c r="H152" s="4"/>
      <c r="I152" s="13"/>
    </row>
    <row r="153" spans="2:9" ht="20.100000000000001" customHeight="1" x14ac:dyDescent="0.25">
      <c r="B153" s="202" t="s">
        <v>40</v>
      </c>
      <c r="C153" s="202"/>
      <c r="D153" s="202"/>
      <c r="E153" s="31" t="str">
        <f>IF(SUM(E145:E152)=0,"-",SUM(E145:E152))</f>
        <v>-</v>
      </c>
      <c r="F153" s="94" t="str">
        <f>IF(SUM(F145:G152)=0,"-",SUM(F145:G152))</f>
        <v>-</v>
      </c>
      <c r="G153" s="95"/>
    </row>
    <row r="154" spans="2:9" ht="5.0999999999999996" customHeight="1" x14ac:dyDescent="0.25"/>
    <row r="155" spans="2:9" ht="12" customHeight="1" x14ac:dyDescent="0.25">
      <c r="B155" s="86" t="s">
        <v>63</v>
      </c>
      <c r="C155" s="96"/>
      <c r="D155" s="96"/>
      <c r="E155" s="96"/>
      <c r="F155" s="96"/>
      <c r="G155" s="96"/>
      <c r="H155" s="96"/>
      <c r="I155" s="96"/>
    </row>
    <row r="156" spans="2:9" x14ac:dyDescent="0.25">
      <c r="B156" s="97"/>
      <c r="C156" s="97"/>
      <c r="D156" s="97"/>
      <c r="E156" s="97"/>
      <c r="F156" s="97"/>
      <c r="G156" s="97"/>
      <c r="H156" s="97"/>
      <c r="I156" s="97"/>
    </row>
    <row r="157" spans="2:9" x14ac:dyDescent="0.25">
      <c r="B157" s="97"/>
      <c r="C157" s="97"/>
      <c r="D157" s="97"/>
      <c r="E157" s="97"/>
      <c r="F157" s="97"/>
      <c r="G157" s="97"/>
      <c r="H157" s="97"/>
      <c r="I157" s="97"/>
    </row>
    <row r="158" spans="2:9" x14ac:dyDescent="0.25">
      <c r="B158" s="97"/>
      <c r="C158" s="97"/>
      <c r="D158" s="97"/>
      <c r="E158" s="97"/>
      <c r="F158" s="97"/>
      <c r="G158" s="97"/>
      <c r="H158" s="97"/>
      <c r="I158" s="97"/>
    </row>
    <row r="159" spans="2:9" x14ac:dyDescent="0.25">
      <c r="B159" s="97"/>
      <c r="C159" s="97"/>
      <c r="D159" s="97"/>
      <c r="E159" s="97"/>
      <c r="F159" s="97"/>
      <c r="G159" s="97"/>
      <c r="H159" s="97"/>
      <c r="I159" s="97"/>
    </row>
    <row r="160" spans="2:9" x14ac:dyDescent="0.25">
      <c r="B160" s="97"/>
      <c r="C160" s="97"/>
      <c r="D160" s="97"/>
      <c r="E160" s="97"/>
      <c r="F160" s="97"/>
      <c r="G160" s="97"/>
      <c r="H160" s="97"/>
      <c r="I160" s="97"/>
    </row>
    <row r="161" spans="2:9" x14ac:dyDescent="0.25">
      <c r="B161" s="97"/>
      <c r="C161" s="97"/>
      <c r="D161" s="97"/>
      <c r="E161" s="97"/>
      <c r="F161" s="97"/>
      <c r="G161" s="97"/>
      <c r="H161" s="97"/>
      <c r="I161" s="97"/>
    </row>
    <row r="162" spans="2:9" x14ac:dyDescent="0.25">
      <c r="B162" s="97"/>
      <c r="C162" s="97"/>
      <c r="D162" s="97"/>
      <c r="E162" s="97"/>
      <c r="F162" s="97"/>
      <c r="G162" s="97"/>
      <c r="H162" s="97"/>
      <c r="I162" s="97"/>
    </row>
    <row r="163" spans="2:9" x14ac:dyDescent="0.25">
      <c r="B163" s="97"/>
      <c r="C163" s="97"/>
      <c r="D163" s="97"/>
      <c r="E163" s="97"/>
      <c r="F163" s="97"/>
      <c r="G163" s="97"/>
      <c r="H163" s="97"/>
      <c r="I163" s="97"/>
    </row>
    <row r="164" spans="2:9" x14ac:dyDescent="0.25">
      <c r="B164" s="97"/>
      <c r="C164" s="97"/>
      <c r="D164" s="97"/>
      <c r="E164" s="97"/>
      <c r="F164" s="97"/>
      <c r="G164" s="97"/>
      <c r="H164" s="97"/>
      <c r="I164" s="97"/>
    </row>
    <row r="165" spans="2:9" x14ac:dyDescent="0.25">
      <c r="B165" s="97"/>
      <c r="C165" s="97"/>
      <c r="D165" s="97"/>
      <c r="E165" s="97"/>
      <c r="F165" s="97"/>
      <c r="G165" s="97"/>
      <c r="H165" s="97"/>
      <c r="I165" s="97"/>
    </row>
    <row r="166" spans="2:9" x14ac:dyDescent="0.25">
      <c r="B166" s="97"/>
      <c r="C166" s="97"/>
      <c r="D166" s="97"/>
      <c r="E166" s="97"/>
      <c r="F166" s="97"/>
      <c r="G166" s="97"/>
      <c r="H166" s="97"/>
      <c r="I166" s="97"/>
    </row>
    <row r="167" spans="2:9" x14ac:dyDescent="0.25">
      <c r="B167" s="97"/>
      <c r="C167" s="97"/>
      <c r="D167" s="97"/>
      <c r="E167" s="97"/>
      <c r="F167" s="97"/>
      <c r="G167" s="97"/>
      <c r="H167" s="97"/>
      <c r="I167" s="97"/>
    </row>
    <row r="168" spans="2:9" x14ac:dyDescent="0.25">
      <c r="B168" s="97"/>
      <c r="C168" s="97"/>
      <c r="D168" s="97"/>
      <c r="E168" s="97"/>
      <c r="F168" s="97"/>
      <c r="G168" s="97"/>
      <c r="H168" s="97"/>
      <c r="I168" s="97"/>
    </row>
    <row r="169" spans="2:9" x14ac:dyDescent="0.25">
      <c r="B169" s="97"/>
      <c r="C169" s="97"/>
      <c r="D169" s="97"/>
      <c r="E169" s="97"/>
      <c r="F169" s="97"/>
      <c r="G169" s="97"/>
      <c r="H169" s="97"/>
      <c r="I169" s="97"/>
    </row>
    <row r="170" spans="2:9" x14ac:dyDescent="0.25">
      <c r="B170" s="97"/>
      <c r="C170" s="97"/>
      <c r="D170" s="97"/>
      <c r="E170" s="97"/>
      <c r="F170" s="97"/>
      <c r="G170" s="97"/>
      <c r="H170" s="97"/>
      <c r="I170" s="97"/>
    </row>
    <row r="171" spans="2:9" ht="5.0999999999999996" customHeight="1" x14ac:dyDescent="0.25">
      <c r="B171" s="10"/>
      <c r="C171" s="10"/>
      <c r="D171" s="10"/>
      <c r="E171" s="10"/>
      <c r="F171" s="10"/>
      <c r="G171" s="10"/>
      <c r="H171" s="10"/>
      <c r="I171" s="10"/>
    </row>
    <row r="172" spans="2:9" ht="12" customHeight="1" x14ac:dyDescent="0.25">
      <c r="B172" s="80" t="s">
        <v>64</v>
      </c>
      <c r="C172" s="98"/>
      <c r="D172" s="98"/>
      <c r="E172" s="98"/>
      <c r="F172" s="98"/>
      <c r="G172" s="98"/>
      <c r="H172" s="98"/>
      <c r="I172" s="98"/>
    </row>
    <row r="173" spans="2:9" x14ac:dyDescent="0.25">
      <c r="B173" s="91" t="s">
        <v>126</v>
      </c>
      <c r="C173" s="91"/>
      <c r="D173" s="91"/>
      <c r="E173" s="91"/>
      <c r="F173" s="91"/>
      <c r="G173" s="91"/>
      <c r="H173" s="91"/>
      <c r="I173" s="91"/>
    </row>
    <row r="174" spans="2:9" x14ac:dyDescent="0.25">
      <c r="B174" s="91"/>
      <c r="C174" s="91"/>
      <c r="D174" s="91"/>
      <c r="E174" s="91"/>
      <c r="F174" s="91"/>
      <c r="G174" s="91"/>
      <c r="H174" s="91"/>
      <c r="I174" s="91"/>
    </row>
    <row r="175" spans="2:9" x14ac:dyDescent="0.25">
      <c r="B175" s="91"/>
      <c r="C175" s="91"/>
      <c r="D175" s="91"/>
      <c r="E175" s="91"/>
      <c r="F175" s="91"/>
      <c r="G175" s="91"/>
      <c r="H175" s="91"/>
      <c r="I175" s="91"/>
    </row>
    <row r="176" spans="2:9" x14ac:dyDescent="0.25">
      <c r="B176" s="91"/>
      <c r="C176" s="91"/>
      <c r="D176" s="91"/>
      <c r="E176" s="91"/>
      <c r="F176" s="91"/>
      <c r="G176" s="91"/>
      <c r="H176" s="91"/>
      <c r="I176" s="91"/>
    </row>
    <row r="177" spans="2:9" x14ac:dyDescent="0.25">
      <c r="B177" s="91"/>
      <c r="C177" s="91"/>
      <c r="D177" s="91"/>
      <c r="E177" s="91"/>
      <c r="F177" s="91"/>
      <c r="G177" s="91"/>
      <c r="H177" s="91"/>
      <c r="I177" s="91"/>
    </row>
    <row r="178" spans="2:9" x14ac:dyDescent="0.25">
      <c r="B178" s="91"/>
      <c r="C178" s="91"/>
      <c r="D178" s="91"/>
      <c r="E178" s="91"/>
      <c r="F178" s="91"/>
      <c r="G178" s="91"/>
      <c r="H178" s="91"/>
      <c r="I178" s="91"/>
    </row>
    <row r="179" spans="2:9" x14ac:dyDescent="0.25">
      <c r="B179" s="91"/>
      <c r="C179" s="91"/>
      <c r="D179" s="91"/>
      <c r="E179" s="91"/>
      <c r="F179" s="91"/>
      <c r="G179" s="91"/>
      <c r="H179" s="91"/>
      <c r="I179" s="91"/>
    </row>
    <row r="180" spans="2:9" x14ac:dyDescent="0.25">
      <c r="B180" s="91"/>
      <c r="C180" s="91"/>
      <c r="D180" s="91"/>
      <c r="E180" s="91"/>
      <c r="F180" s="91"/>
      <c r="G180" s="91"/>
      <c r="H180" s="91"/>
      <c r="I180" s="91"/>
    </row>
    <row r="181" spans="2:9" x14ac:dyDescent="0.25">
      <c r="B181" s="91"/>
      <c r="C181" s="91"/>
      <c r="D181" s="91"/>
      <c r="E181" s="91"/>
      <c r="F181" s="91"/>
      <c r="G181" s="91"/>
      <c r="H181" s="91"/>
      <c r="I181" s="91"/>
    </row>
    <row r="182" spans="2:9" x14ac:dyDescent="0.25">
      <c r="B182" s="91"/>
      <c r="C182" s="91"/>
      <c r="D182" s="91"/>
      <c r="E182" s="91"/>
      <c r="F182" s="91"/>
      <c r="G182" s="91"/>
      <c r="H182" s="91"/>
      <c r="I182" s="91"/>
    </row>
    <row r="183" spans="2:9" x14ac:dyDescent="0.25">
      <c r="B183" s="91"/>
      <c r="C183" s="91"/>
      <c r="D183" s="91"/>
      <c r="E183" s="91"/>
      <c r="F183" s="91"/>
      <c r="G183" s="91"/>
      <c r="H183" s="91"/>
      <c r="I183" s="91"/>
    </row>
    <row r="184" spans="2:9" x14ac:dyDescent="0.25">
      <c r="B184" s="91"/>
      <c r="C184" s="91"/>
      <c r="D184" s="91"/>
      <c r="E184" s="91"/>
      <c r="F184" s="91"/>
      <c r="G184" s="91"/>
      <c r="H184" s="91"/>
      <c r="I184" s="91"/>
    </row>
    <row r="185" spans="2:9" x14ac:dyDescent="0.25">
      <c r="B185" s="91"/>
      <c r="C185" s="91"/>
      <c r="D185" s="91"/>
      <c r="E185" s="91"/>
      <c r="F185" s="91"/>
      <c r="G185" s="91"/>
      <c r="H185" s="91"/>
      <c r="I185" s="91"/>
    </row>
    <row r="186" spans="2:9" x14ac:dyDescent="0.25">
      <c r="B186" s="91"/>
      <c r="C186" s="91"/>
      <c r="D186" s="91"/>
      <c r="E186" s="91"/>
      <c r="F186" s="91"/>
      <c r="G186" s="91"/>
      <c r="H186" s="91"/>
      <c r="I186" s="91"/>
    </row>
    <row r="187" spans="2:9" x14ac:dyDescent="0.25">
      <c r="B187" s="91"/>
      <c r="C187" s="91"/>
      <c r="D187" s="91"/>
      <c r="E187" s="91"/>
      <c r="F187" s="91"/>
      <c r="G187" s="91"/>
      <c r="H187" s="91"/>
      <c r="I187" s="91"/>
    </row>
    <row r="188" spans="2:9" x14ac:dyDescent="0.25">
      <c r="B188" s="91"/>
      <c r="C188" s="91"/>
      <c r="D188" s="91"/>
      <c r="E188" s="91"/>
      <c r="F188" s="91"/>
      <c r="G188" s="91"/>
      <c r="H188" s="91"/>
      <c r="I188" s="91"/>
    </row>
    <row r="189" spans="2:9" x14ac:dyDescent="0.25">
      <c r="B189" s="91"/>
      <c r="C189" s="91"/>
      <c r="D189" s="91"/>
      <c r="E189" s="91"/>
      <c r="F189" s="91"/>
      <c r="G189" s="91"/>
      <c r="H189" s="91"/>
      <c r="I189" s="91"/>
    </row>
    <row r="190" spans="2:9" x14ac:dyDescent="0.25">
      <c r="B190" s="91"/>
      <c r="C190" s="91"/>
      <c r="D190" s="91"/>
      <c r="E190" s="91"/>
      <c r="F190" s="91"/>
      <c r="G190" s="91"/>
      <c r="H190" s="91"/>
      <c r="I190" s="91"/>
    </row>
    <row r="191" spans="2:9" x14ac:dyDescent="0.25">
      <c r="B191" s="91"/>
      <c r="C191" s="91"/>
      <c r="D191" s="91"/>
      <c r="E191" s="91"/>
      <c r="F191" s="91"/>
      <c r="G191" s="91"/>
      <c r="H191" s="91"/>
      <c r="I191" s="91"/>
    </row>
    <row r="192" spans="2:9" x14ac:dyDescent="0.25">
      <c r="B192" s="91"/>
      <c r="C192" s="91"/>
      <c r="D192" s="91"/>
      <c r="E192" s="91"/>
      <c r="F192" s="91"/>
      <c r="G192" s="91"/>
      <c r="H192" s="91"/>
      <c r="I192" s="91"/>
    </row>
    <row r="193" ht="5.0999999999999996" customHeight="1" x14ac:dyDescent="0.25"/>
    <row r="194" ht="5.0999999999999996" customHeight="1" x14ac:dyDescent="0.25"/>
  </sheetData>
  <sheetProtection algorithmName="SHA-512" hashValue="y82zHjGQ+nn/i51XEXct2l2jZlfnrEPkhiHFcAvL+mNh01usXt7Jy00x3vv4vw5bqqMxni9PiNSIbAx2qfFMIA==" saltValue="iguI9n1/6jjaeTXT2daX3A==" spinCount="100000" sheet="1" selectLockedCells="1"/>
  <mergeCells count="112">
    <mergeCell ref="B72:G72"/>
    <mergeCell ref="B91:G91"/>
    <mergeCell ref="B93:G93"/>
    <mergeCell ref="B118:G118"/>
    <mergeCell ref="B123:G123"/>
    <mergeCell ref="B138:G138"/>
    <mergeCell ref="B140:G140"/>
    <mergeCell ref="B153:D153"/>
    <mergeCell ref="D3:E3"/>
    <mergeCell ref="D2:E2"/>
    <mergeCell ref="D5:E5"/>
    <mergeCell ref="D6:E6"/>
    <mergeCell ref="E9:I10"/>
    <mergeCell ref="C69:E69"/>
    <mergeCell ref="C4:E4"/>
    <mergeCell ref="G17:I17"/>
    <mergeCell ref="G24:I24"/>
    <mergeCell ref="B25:E25"/>
    <mergeCell ref="B39:I46"/>
    <mergeCell ref="B47:E48"/>
    <mergeCell ref="F47:I48"/>
    <mergeCell ref="B37:I37"/>
    <mergeCell ref="B33:I33"/>
    <mergeCell ref="B24:E24"/>
    <mergeCell ref="B19:F19"/>
    <mergeCell ref="G19:I19"/>
    <mergeCell ref="B20:F20"/>
    <mergeCell ref="G20:I20"/>
    <mergeCell ref="B35:I35"/>
    <mergeCell ref="C54:E54"/>
    <mergeCell ref="C55:E55"/>
    <mergeCell ref="C28:E28"/>
    <mergeCell ref="B14:E14"/>
    <mergeCell ref="F14:I14"/>
    <mergeCell ref="B13:E13"/>
    <mergeCell ref="F13:I13"/>
    <mergeCell ref="B23:E23"/>
    <mergeCell ref="F23:I23"/>
    <mergeCell ref="B27:F27"/>
    <mergeCell ref="G27:I27"/>
    <mergeCell ref="G26:I26"/>
    <mergeCell ref="B26:F26"/>
    <mergeCell ref="B16:E16"/>
    <mergeCell ref="B18:E18"/>
    <mergeCell ref="B15:E15"/>
    <mergeCell ref="G16:I16"/>
    <mergeCell ref="G18:I18"/>
    <mergeCell ref="G25:I25"/>
    <mergeCell ref="G15:I15"/>
    <mergeCell ref="B17:E17"/>
    <mergeCell ref="B22:E22"/>
    <mergeCell ref="F22:I22"/>
    <mergeCell ref="F144:G144"/>
    <mergeCell ref="B143:I143"/>
    <mergeCell ref="C135:E135"/>
    <mergeCell ref="C136:E136"/>
    <mergeCell ref="C137:E137"/>
    <mergeCell ref="B144:D144"/>
    <mergeCell ref="C70:E70"/>
    <mergeCell ref="C71:E71"/>
    <mergeCell ref="B96:I96"/>
    <mergeCell ref="B120:I120"/>
    <mergeCell ref="C130:E130"/>
    <mergeCell ref="C131:E131"/>
    <mergeCell ref="C132:E132"/>
    <mergeCell ref="C133:E133"/>
    <mergeCell ref="C134:E134"/>
    <mergeCell ref="C129:E129"/>
    <mergeCell ref="B125:I125"/>
    <mergeCell ref="C121:E121"/>
    <mergeCell ref="C122:E122"/>
    <mergeCell ref="C126:E126"/>
    <mergeCell ref="B145:C145"/>
    <mergeCell ref="B146:C146"/>
    <mergeCell ref="B147:C147"/>
    <mergeCell ref="B148:C148"/>
    <mergeCell ref="B149:C149"/>
    <mergeCell ref="B150:C150"/>
    <mergeCell ref="B173:I192"/>
    <mergeCell ref="F150:G150"/>
    <mergeCell ref="F152:G152"/>
    <mergeCell ref="F153:G153"/>
    <mergeCell ref="B155:I155"/>
    <mergeCell ref="B156:I170"/>
    <mergeCell ref="B172:I172"/>
    <mergeCell ref="F148:G148"/>
    <mergeCell ref="F145:G145"/>
    <mergeCell ref="F146:G146"/>
    <mergeCell ref="F151:G151"/>
    <mergeCell ref="B152:D152"/>
    <mergeCell ref="F149:G149"/>
    <mergeCell ref="F147:G147"/>
    <mergeCell ref="C127:E127"/>
    <mergeCell ref="C128:E128"/>
    <mergeCell ref="B30:I31"/>
    <mergeCell ref="B38:I38"/>
    <mergeCell ref="B58:I58"/>
    <mergeCell ref="C64:E64"/>
    <mergeCell ref="C65:E65"/>
    <mergeCell ref="C66:E66"/>
    <mergeCell ref="C60:E60"/>
    <mergeCell ref="C61:E61"/>
    <mergeCell ref="C62:E62"/>
    <mergeCell ref="C63:E63"/>
    <mergeCell ref="B59:I59"/>
    <mergeCell ref="B74:I74"/>
    <mergeCell ref="B75:I75"/>
    <mergeCell ref="C67:E67"/>
    <mergeCell ref="C68:E68"/>
    <mergeCell ref="B52:I52"/>
    <mergeCell ref="B53:I53"/>
    <mergeCell ref="B56:G56"/>
  </mergeCells>
  <dataValidations count="3">
    <dataValidation type="list" allowBlank="1" showInputMessage="1" showErrorMessage="1" sqref="C28:E28" xr:uid="{00000000-0002-0000-0000-000000000000}">
      <formula1>"God man, Förvaltare"</formula1>
    </dataValidation>
    <dataValidation type="list" allowBlank="1" showInputMessage="1" showErrorMessage="1" sqref="F61:F71 F127:F137" xr:uid="{00000000-0002-0000-0000-000001000000}">
      <formula1>"Ja, Nej"</formula1>
    </dataValidation>
    <dataValidation type="list" allowBlank="1" showInputMessage="1" showErrorMessage="1" sqref="D3:E3" xr:uid="{00000000-0002-0000-0000-000002000000}">
      <formula1>"Årsräkning 2025-01-01 - 2025-12-31, Delårsräkning, Sluträkning"</formula1>
    </dataValidation>
  </dataValidations>
  <pageMargins left="0.39370078740157483" right="0.39370078740157483" top="0.39370078740157483" bottom="0.39370078740157483" header="0.31496062992125984" footer="0.31496062992125984"/>
  <pageSetup paperSize="9" orientation="portrait" r:id="rId1"/>
  <rowBreaks count="3" manualBreakCount="3">
    <brk id="51" max="16383" man="1"/>
    <brk id="95" max="16383" man="1"/>
    <brk id="142"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AC42"/>
  <sheetViews>
    <sheetView showGridLines="0" showRowColHeaders="0" zoomScaleNormal="100" workbookViewId="0">
      <pane ySplit="1" topLeftCell="A2" activePane="bottomLeft" state="frozen"/>
      <selection pane="bottomLeft" activeCell="K8" sqref="K8"/>
    </sheetView>
  </sheetViews>
  <sheetFormatPr defaultColWidth="9.140625" defaultRowHeight="15" x14ac:dyDescent="0.25"/>
  <cols>
    <col min="1" max="1" width="2.7109375" customWidth="1"/>
    <col min="2" max="3" width="12.28515625" customWidth="1"/>
    <col min="4" max="15" width="8.5703125" customWidth="1"/>
    <col min="16" max="17" width="12.28515625" customWidth="1"/>
    <col min="18" max="29" width="8.5703125" customWidth="1"/>
  </cols>
  <sheetData>
    <row r="1" spans="2:29" ht="15.6" customHeight="1" x14ac:dyDescent="0.25">
      <c r="B1" s="160" t="s">
        <v>54</v>
      </c>
      <c r="C1" s="160"/>
      <c r="D1" s="17" t="s">
        <v>41</v>
      </c>
      <c r="E1" s="17" t="s">
        <v>42</v>
      </c>
      <c r="F1" s="17" t="s">
        <v>43</v>
      </c>
      <c r="G1" s="17" t="s">
        <v>44</v>
      </c>
      <c r="H1" s="17" t="s">
        <v>45</v>
      </c>
      <c r="I1" s="17" t="s">
        <v>46</v>
      </c>
      <c r="J1" s="17" t="s">
        <v>47</v>
      </c>
      <c r="K1" s="17" t="s">
        <v>48</v>
      </c>
      <c r="L1" s="17" t="s">
        <v>49</v>
      </c>
      <c r="M1" s="17" t="s">
        <v>50</v>
      </c>
      <c r="N1" s="17" t="s">
        <v>51</v>
      </c>
      <c r="O1" s="17" t="s">
        <v>52</v>
      </c>
      <c r="P1" s="153" t="s">
        <v>53</v>
      </c>
      <c r="Q1" s="153"/>
      <c r="R1" s="18" t="s">
        <v>41</v>
      </c>
      <c r="S1" s="18" t="s">
        <v>42</v>
      </c>
      <c r="T1" s="18" t="s">
        <v>43</v>
      </c>
      <c r="U1" s="18" t="s">
        <v>44</v>
      </c>
      <c r="V1" s="18" t="s">
        <v>45</v>
      </c>
      <c r="W1" s="18" t="s">
        <v>46</v>
      </c>
      <c r="X1" s="18" t="s">
        <v>47</v>
      </c>
      <c r="Y1" s="18" t="s">
        <v>48</v>
      </c>
      <c r="Z1" s="18" t="s">
        <v>49</v>
      </c>
      <c r="AA1" s="18" t="s">
        <v>50</v>
      </c>
      <c r="AB1" s="18" t="s">
        <v>51</v>
      </c>
      <c r="AC1" s="18" t="s">
        <v>52</v>
      </c>
    </row>
    <row r="2" spans="2:29" ht="6.95" customHeight="1" x14ac:dyDescent="0.25"/>
    <row r="3" spans="2:29" ht="12" customHeight="1" x14ac:dyDescent="0.25">
      <c r="B3" s="154" t="s">
        <v>96</v>
      </c>
      <c r="C3" s="155"/>
      <c r="D3" s="43"/>
      <c r="E3" s="43"/>
      <c r="F3" s="43"/>
      <c r="G3" s="43"/>
      <c r="H3" s="43"/>
      <c r="I3" s="43"/>
      <c r="J3" s="43"/>
      <c r="K3" s="43"/>
      <c r="L3" s="43"/>
      <c r="M3" s="43"/>
      <c r="N3" s="43"/>
      <c r="O3" s="43"/>
      <c r="P3" s="149" t="s">
        <v>110</v>
      </c>
      <c r="Q3" s="150"/>
      <c r="R3" s="43"/>
      <c r="S3" s="43"/>
      <c r="T3" s="43"/>
      <c r="U3" s="43"/>
      <c r="V3" s="43"/>
      <c r="W3" s="43"/>
      <c r="X3" s="43"/>
      <c r="Y3" s="43"/>
      <c r="Z3" s="43"/>
      <c r="AA3" s="43"/>
      <c r="AB3" s="43"/>
      <c r="AC3" s="43"/>
    </row>
    <row r="4" spans="2:29" ht="12" customHeight="1" x14ac:dyDescent="0.25">
      <c r="B4" s="154" t="s">
        <v>68</v>
      </c>
      <c r="C4" s="155"/>
      <c r="D4" s="43"/>
      <c r="E4" s="43"/>
      <c r="F4" s="43"/>
      <c r="G4" s="43"/>
      <c r="H4" s="43"/>
      <c r="I4" s="43"/>
      <c r="J4" s="43"/>
      <c r="K4" s="43"/>
      <c r="L4" s="43"/>
      <c r="M4" s="43"/>
      <c r="N4" s="43"/>
      <c r="O4" s="43"/>
      <c r="P4" s="149" t="s">
        <v>21</v>
      </c>
      <c r="Q4" s="150"/>
      <c r="R4" s="43"/>
      <c r="S4" s="43"/>
      <c r="T4" s="43"/>
      <c r="U4" s="43"/>
      <c r="V4" s="10"/>
      <c r="W4" s="43"/>
      <c r="X4" s="43"/>
      <c r="Y4" s="43"/>
      <c r="Z4" s="43"/>
      <c r="AA4" s="43"/>
      <c r="AB4" s="43"/>
      <c r="AC4" s="43"/>
    </row>
    <row r="5" spans="2:29" ht="12" customHeight="1" x14ac:dyDescent="0.25">
      <c r="B5" s="156" t="s">
        <v>102</v>
      </c>
      <c r="C5" s="157"/>
      <c r="D5" s="43"/>
      <c r="E5" s="43"/>
      <c r="F5" s="43"/>
      <c r="G5" s="43"/>
      <c r="H5" s="43"/>
      <c r="I5" s="43"/>
      <c r="J5" s="43"/>
      <c r="K5" s="43"/>
      <c r="L5" s="43"/>
      <c r="M5" s="43"/>
      <c r="N5" s="43"/>
      <c r="O5" s="43"/>
      <c r="P5" s="149" t="s">
        <v>111</v>
      </c>
      <c r="Q5" s="150"/>
      <c r="R5" s="43"/>
      <c r="S5" s="43"/>
      <c r="T5" s="43"/>
      <c r="U5" s="43"/>
      <c r="V5" s="43"/>
      <c r="W5" s="43"/>
      <c r="X5" s="43"/>
      <c r="Y5" s="43"/>
      <c r="Z5" s="43"/>
      <c r="AA5" s="43"/>
      <c r="AB5" s="43"/>
      <c r="AC5" s="43"/>
    </row>
    <row r="6" spans="2:29" ht="12" customHeight="1" x14ac:dyDescent="0.25">
      <c r="B6" s="158" t="s">
        <v>102</v>
      </c>
      <c r="C6" s="159"/>
      <c r="D6" s="43"/>
      <c r="E6" s="43"/>
      <c r="F6" s="43"/>
      <c r="G6" s="43"/>
      <c r="H6" s="43"/>
      <c r="I6" s="43"/>
      <c r="J6" s="43"/>
      <c r="K6" s="43"/>
      <c r="L6" s="43"/>
      <c r="M6" s="43"/>
      <c r="N6" s="43"/>
      <c r="O6" s="43"/>
      <c r="P6" s="149" t="s">
        <v>22</v>
      </c>
      <c r="Q6" s="150"/>
      <c r="R6" s="43"/>
      <c r="S6" s="43"/>
      <c r="T6" s="43"/>
      <c r="U6" s="43"/>
      <c r="V6" s="43"/>
      <c r="W6" s="43"/>
      <c r="X6" s="43"/>
      <c r="Y6" s="43"/>
      <c r="Z6" s="43"/>
      <c r="AA6" s="43"/>
      <c r="AB6" s="43"/>
      <c r="AC6" s="43"/>
    </row>
    <row r="7" spans="2:29" ht="12" customHeight="1" x14ac:dyDescent="0.25">
      <c r="B7" s="149" t="s">
        <v>67</v>
      </c>
      <c r="C7" s="150"/>
      <c r="D7" s="43"/>
      <c r="E7" s="43"/>
      <c r="F7" s="43"/>
      <c r="G7" s="43"/>
      <c r="H7" s="43"/>
      <c r="I7" s="43"/>
      <c r="J7" s="43"/>
      <c r="K7" s="43"/>
      <c r="L7" s="43"/>
      <c r="M7" s="43"/>
      <c r="N7" s="43"/>
      <c r="O7" s="43"/>
      <c r="P7" s="149" t="s">
        <v>23</v>
      </c>
      <c r="Q7" s="150"/>
      <c r="R7" s="43"/>
      <c r="S7" s="43"/>
      <c r="T7" s="43"/>
      <c r="U7" s="43"/>
      <c r="V7" s="43"/>
      <c r="W7" s="43"/>
      <c r="X7" s="43"/>
      <c r="Y7" s="43"/>
      <c r="Z7" s="43"/>
      <c r="AA7" s="43"/>
      <c r="AB7" s="43"/>
      <c r="AC7" s="43"/>
    </row>
    <row r="8" spans="2:29" ht="12" customHeight="1" x14ac:dyDescent="0.25">
      <c r="B8" s="149" t="s">
        <v>28</v>
      </c>
      <c r="C8" s="150"/>
      <c r="D8" s="43"/>
      <c r="E8" s="43"/>
      <c r="F8" s="43"/>
      <c r="G8" s="43"/>
      <c r="H8" s="43"/>
      <c r="I8" s="43"/>
      <c r="J8" s="43"/>
      <c r="K8" s="43"/>
      <c r="L8" s="43"/>
      <c r="M8" s="43"/>
      <c r="N8" s="43"/>
      <c r="O8" s="43"/>
      <c r="P8" s="149" t="s">
        <v>39</v>
      </c>
      <c r="Q8" s="150"/>
      <c r="R8" s="43"/>
      <c r="S8" s="43"/>
      <c r="T8" s="43"/>
      <c r="U8" s="43"/>
      <c r="V8" s="43"/>
      <c r="W8" s="43"/>
      <c r="X8" s="43"/>
      <c r="Y8" s="43"/>
      <c r="Z8" s="43"/>
      <c r="AA8" s="43"/>
      <c r="AB8" s="43"/>
      <c r="AC8" s="43"/>
    </row>
    <row r="9" spans="2:29" ht="12" customHeight="1" x14ac:dyDescent="0.25">
      <c r="B9" s="149" t="s">
        <v>55</v>
      </c>
      <c r="C9" s="150"/>
      <c r="D9" s="43"/>
      <c r="E9" s="43"/>
      <c r="F9" s="43"/>
      <c r="G9" s="43"/>
      <c r="H9" s="43"/>
      <c r="I9" s="43"/>
      <c r="J9" s="43"/>
      <c r="K9" s="43"/>
      <c r="L9" s="43"/>
      <c r="M9" s="43"/>
      <c r="N9" s="43"/>
      <c r="O9" s="43"/>
      <c r="P9" s="151" t="s">
        <v>10</v>
      </c>
      <c r="Q9" s="152"/>
      <c r="R9" s="43"/>
      <c r="S9" s="43"/>
      <c r="T9" s="43"/>
      <c r="U9" s="43"/>
      <c r="V9" s="43"/>
      <c r="W9" s="43"/>
      <c r="X9" s="43"/>
      <c r="Y9" s="43"/>
      <c r="Z9" s="43"/>
      <c r="AA9" s="43"/>
      <c r="AB9" s="43"/>
      <c r="AC9" s="43"/>
    </row>
    <row r="10" spans="2:29" ht="12" customHeight="1" x14ac:dyDescent="0.25">
      <c r="B10" s="149" t="s">
        <v>95</v>
      </c>
      <c r="C10" s="150"/>
      <c r="D10" s="43"/>
      <c r="E10" s="43"/>
      <c r="F10" s="43"/>
      <c r="G10" s="43"/>
      <c r="H10" s="43"/>
      <c r="I10" s="43"/>
      <c r="J10" s="43"/>
      <c r="K10" s="43"/>
      <c r="L10" s="43"/>
      <c r="M10" s="43"/>
      <c r="N10" s="43"/>
      <c r="O10" s="43"/>
      <c r="P10" s="149" t="s">
        <v>24</v>
      </c>
      <c r="Q10" s="150"/>
      <c r="R10" s="43"/>
      <c r="S10" s="43"/>
      <c r="T10" s="43"/>
      <c r="U10" s="43"/>
      <c r="V10" s="43"/>
      <c r="W10" s="43"/>
      <c r="X10" s="43"/>
      <c r="Y10" s="43"/>
      <c r="Z10" s="43"/>
      <c r="AA10" s="43"/>
      <c r="AB10" s="43"/>
      <c r="AC10" s="43"/>
    </row>
    <row r="11" spans="2:29" ht="12" customHeight="1" x14ac:dyDescent="0.25">
      <c r="B11" s="149" t="s">
        <v>29</v>
      </c>
      <c r="C11" s="150"/>
      <c r="D11" s="43"/>
      <c r="E11" s="43"/>
      <c r="F11" s="43"/>
      <c r="G11" s="43"/>
      <c r="H11" s="43"/>
      <c r="I11" s="43"/>
      <c r="J11" s="43"/>
      <c r="K11" s="43"/>
      <c r="L11" s="43"/>
      <c r="M11" s="43"/>
      <c r="N11" s="43"/>
      <c r="O11" s="43"/>
      <c r="P11" s="151" t="s">
        <v>25</v>
      </c>
      <c r="Q11" s="152"/>
      <c r="R11" s="43"/>
      <c r="S11" s="43"/>
      <c r="T11" s="43"/>
      <c r="U11" s="43"/>
      <c r="V11" s="43"/>
      <c r="W11" s="43"/>
      <c r="X11" s="43"/>
      <c r="Y11" s="43"/>
      <c r="Z11" s="43"/>
      <c r="AA11" s="43"/>
      <c r="AB11" s="43"/>
      <c r="AC11" s="43"/>
    </row>
    <row r="12" spans="2:29" ht="12" customHeight="1" x14ac:dyDescent="0.25">
      <c r="B12" s="149" t="s">
        <v>100</v>
      </c>
      <c r="C12" s="150"/>
      <c r="D12" s="43"/>
      <c r="E12" s="43"/>
      <c r="F12" s="43"/>
      <c r="G12" s="43"/>
      <c r="H12" s="43"/>
      <c r="I12" s="43"/>
      <c r="J12" s="43"/>
      <c r="K12" s="43"/>
      <c r="L12" s="43"/>
      <c r="M12" s="43"/>
      <c r="N12" s="43"/>
      <c r="O12" s="43"/>
      <c r="P12" s="149" t="s">
        <v>26</v>
      </c>
      <c r="Q12" s="150"/>
      <c r="R12" s="43"/>
      <c r="S12" s="43"/>
      <c r="T12" s="43"/>
      <c r="U12" s="43"/>
      <c r="V12" s="43"/>
      <c r="W12" s="43"/>
      <c r="X12" s="43"/>
      <c r="Y12" s="43"/>
      <c r="Z12" s="43"/>
      <c r="AA12" s="43"/>
      <c r="AB12" s="43"/>
      <c r="AC12" s="43"/>
    </row>
    <row r="13" spans="2:29" ht="12" customHeight="1" x14ac:dyDescent="0.25">
      <c r="B13" s="149" t="s">
        <v>30</v>
      </c>
      <c r="C13" s="150"/>
      <c r="D13" s="43"/>
      <c r="E13" s="43"/>
      <c r="F13" s="43"/>
      <c r="G13" s="43"/>
      <c r="H13" s="43"/>
      <c r="I13" s="43"/>
      <c r="J13" s="43"/>
      <c r="K13" s="43"/>
      <c r="L13" s="43"/>
      <c r="M13" s="43"/>
      <c r="N13" s="43"/>
      <c r="O13" s="43"/>
      <c r="P13" s="149" t="s">
        <v>56</v>
      </c>
      <c r="Q13" s="150"/>
      <c r="R13" s="43"/>
      <c r="S13" s="43"/>
      <c r="T13" s="43"/>
      <c r="U13" s="43"/>
      <c r="V13" s="43"/>
      <c r="W13" s="43"/>
      <c r="X13" s="43"/>
      <c r="Y13" s="43"/>
      <c r="Z13" s="43"/>
      <c r="AA13" s="43"/>
      <c r="AB13" s="43"/>
      <c r="AC13" s="43"/>
    </row>
    <row r="14" spans="2:29" ht="12" customHeight="1" x14ac:dyDescent="0.25">
      <c r="B14" s="149" t="s">
        <v>101</v>
      </c>
      <c r="C14" s="150"/>
      <c r="D14" s="43"/>
      <c r="E14" s="43"/>
      <c r="F14" s="43"/>
      <c r="G14" s="43"/>
      <c r="H14" s="43"/>
      <c r="I14" s="43"/>
      <c r="J14" s="43"/>
      <c r="K14" s="43"/>
      <c r="L14" s="43"/>
      <c r="M14" s="43"/>
      <c r="N14" s="43"/>
      <c r="O14" s="43"/>
      <c r="P14" s="149" t="s">
        <v>66</v>
      </c>
      <c r="Q14" s="150"/>
      <c r="R14" s="43"/>
      <c r="S14" s="43"/>
      <c r="T14" s="43"/>
      <c r="U14" s="43"/>
      <c r="V14" s="43"/>
      <c r="W14" s="43"/>
      <c r="X14" s="43"/>
      <c r="Y14" s="43"/>
      <c r="Z14" s="43"/>
      <c r="AA14" s="43"/>
      <c r="AB14" s="43"/>
      <c r="AC14" s="43"/>
    </row>
    <row r="15" spans="2:29" ht="12" customHeight="1" x14ac:dyDescent="0.25">
      <c r="B15" s="149" t="s">
        <v>117</v>
      </c>
      <c r="C15" s="150"/>
      <c r="D15" s="43"/>
      <c r="E15" s="43"/>
      <c r="F15" s="43"/>
      <c r="G15" s="43"/>
      <c r="H15" s="43"/>
      <c r="I15" s="43"/>
      <c r="J15" s="43"/>
      <c r="K15" s="43"/>
      <c r="L15" s="43"/>
      <c r="M15" s="43"/>
      <c r="N15" s="43"/>
      <c r="O15" s="43"/>
      <c r="P15" s="149" t="s">
        <v>27</v>
      </c>
      <c r="Q15" s="150"/>
      <c r="R15" s="43"/>
      <c r="S15" s="43"/>
      <c r="T15" s="43"/>
      <c r="U15" s="43"/>
      <c r="V15" s="43"/>
      <c r="W15" s="43"/>
      <c r="X15" s="43"/>
      <c r="Y15" s="43"/>
      <c r="Z15" s="43"/>
      <c r="AA15" s="43"/>
      <c r="AB15" s="43"/>
      <c r="AC15" s="43"/>
    </row>
    <row r="16" spans="2:29" ht="12" customHeight="1" x14ac:dyDescent="0.25">
      <c r="B16" s="161"/>
      <c r="C16" s="162"/>
      <c r="D16" s="43"/>
      <c r="E16" s="43"/>
      <c r="F16" s="43"/>
      <c r="G16" s="43"/>
      <c r="H16" s="43"/>
      <c r="I16" s="43"/>
      <c r="J16" s="43"/>
      <c r="K16" s="43"/>
      <c r="L16" s="43"/>
      <c r="M16" s="43"/>
      <c r="N16" s="43"/>
      <c r="O16" s="43"/>
      <c r="P16" s="151" t="s">
        <v>65</v>
      </c>
      <c r="Q16" s="152"/>
      <c r="R16" s="43"/>
      <c r="S16" s="43"/>
      <c r="T16" s="43"/>
      <c r="U16" s="43"/>
      <c r="V16" s="43"/>
      <c r="W16" s="43"/>
      <c r="X16" s="43"/>
      <c r="Y16" s="43"/>
      <c r="Z16" s="43"/>
      <c r="AA16" s="43"/>
      <c r="AB16" s="43"/>
      <c r="AC16" s="43"/>
    </row>
    <row r="17" spans="2:29" ht="12" customHeight="1" x14ac:dyDescent="0.25">
      <c r="B17" s="161"/>
      <c r="C17" s="162"/>
      <c r="D17" s="43"/>
      <c r="E17" s="43"/>
      <c r="F17" s="43"/>
      <c r="G17" s="43"/>
      <c r="H17" s="43"/>
      <c r="I17" s="43"/>
      <c r="J17" s="43"/>
      <c r="K17" s="43"/>
      <c r="L17" s="43"/>
      <c r="M17" s="43"/>
      <c r="N17" s="43"/>
      <c r="O17" s="43"/>
      <c r="P17" s="154" t="s">
        <v>98</v>
      </c>
      <c r="Q17" s="155"/>
      <c r="R17" s="43"/>
      <c r="S17" s="43"/>
      <c r="T17" s="43"/>
      <c r="U17" s="43"/>
      <c r="V17" s="43"/>
      <c r="W17" s="43"/>
      <c r="X17" s="43"/>
      <c r="Y17" s="43"/>
      <c r="Z17" s="43"/>
      <c r="AA17" s="43"/>
      <c r="AB17" s="43"/>
      <c r="AC17" s="43"/>
    </row>
    <row r="18" spans="2:29" ht="12" customHeight="1" x14ac:dyDescent="0.25">
      <c r="B18" s="161"/>
      <c r="C18" s="162"/>
      <c r="D18" s="43"/>
      <c r="E18" s="43"/>
      <c r="F18" s="43"/>
      <c r="G18" s="43"/>
      <c r="H18" s="43"/>
      <c r="I18" s="43"/>
      <c r="J18" s="43"/>
      <c r="K18" s="43"/>
      <c r="L18" s="43"/>
      <c r="M18" s="43"/>
      <c r="N18" s="43"/>
      <c r="O18" s="43"/>
      <c r="P18" s="149" t="s">
        <v>109</v>
      </c>
      <c r="Q18" s="150"/>
      <c r="R18" s="43"/>
      <c r="S18" s="43"/>
      <c r="T18" s="43"/>
      <c r="U18" s="43"/>
      <c r="V18" s="43"/>
      <c r="W18" s="43"/>
      <c r="X18" s="43"/>
      <c r="Y18" s="43"/>
      <c r="Z18" s="43"/>
      <c r="AA18" s="43"/>
      <c r="AB18" s="43"/>
      <c r="AC18" s="43"/>
    </row>
    <row r="19" spans="2:29" ht="12" customHeight="1" x14ac:dyDescent="0.25">
      <c r="B19" s="161"/>
      <c r="C19" s="162"/>
      <c r="D19" s="43"/>
      <c r="E19" s="43"/>
      <c r="F19" s="43"/>
      <c r="G19" s="43"/>
      <c r="H19" s="43"/>
      <c r="I19" s="43"/>
      <c r="J19" s="43"/>
      <c r="K19" s="43"/>
      <c r="L19" s="43"/>
      <c r="M19" s="43"/>
      <c r="N19" s="43"/>
      <c r="O19" s="43"/>
      <c r="P19" s="165" t="str">
        <f>G32&amp;" "&amp;B5</f>
        <v>Skatt Tjänstepension/lön</v>
      </c>
      <c r="Q19" s="166"/>
      <c r="R19" s="43"/>
      <c r="S19" s="43"/>
      <c r="T19" s="43"/>
      <c r="U19" s="43"/>
      <c r="V19" s="43"/>
      <c r="W19" s="43"/>
      <c r="X19" s="43"/>
      <c r="Y19" s="43"/>
      <c r="Z19" s="43"/>
      <c r="AA19" s="43"/>
      <c r="AB19" s="43"/>
      <c r="AC19" s="43"/>
    </row>
    <row r="20" spans="2:29" ht="12" customHeight="1" x14ac:dyDescent="0.25">
      <c r="B20" s="161"/>
      <c r="C20" s="162"/>
      <c r="D20" s="43"/>
      <c r="E20" s="43"/>
      <c r="F20" s="43"/>
      <c r="G20" s="43"/>
      <c r="H20" s="43"/>
      <c r="I20" s="43"/>
      <c r="J20" s="43"/>
      <c r="K20" s="43"/>
      <c r="L20" s="43"/>
      <c r="M20" s="43"/>
      <c r="N20" s="43"/>
      <c r="O20" s="43"/>
      <c r="P20" s="163" t="str">
        <f>G32&amp;" "&amp;B6</f>
        <v>Skatt Tjänstepension/lön</v>
      </c>
      <c r="Q20" s="164"/>
      <c r="R20" s="43"/>
      <c r="S20" s="43"/>
      <c r="T20" s="43"/>
      <c r="U20" s="43"/>
      <c r="V20" s="43"/>
      <c r="W20" s="43"/>
      <c r="X20" s="43"/>
      <c r="Y20" s="43"/>
      <c r="Z20" s="43"/>
      <c r="AA20" s="43"/>
      <c r="AB20" s="43"/>
      <c r="AC20" s="43"/>
    </row>
    <row r="21" spans="2:29" ht="12" customHeight="1" x14ac:dyDescent="0.25">
      <c r="B21" s="161"/>
      <c r="C21" s="162"/>
      <c r="D21" s="43"/>
      <c r="E21" s="43"/>
      <c r="F21" s="43"/>
      <c r="G21" s="43"/>
      <c r="H21" s="43"/>
      <c r="I21" s="43"/>
      <c r="J21" s="43"/>
      <c r="K21" s="43"/>
      <c r="L21" s="43"/>
      <c r="M21" s="43"/>
      <c r="N21" s="43"/>
      <c r="O21" s="43"/>
      <c r="P21" s="149" t="s">
        <v>94</v>
      </c>
      <c r="Q21" s="150"/>
      <c r="R21" s="43"/>
      <c r="S21" s="43"/>
      <c r="T21" s="43"/>
      <c r="U21" s="43"/>
      <c r="V21" s="43"/>
      <c r="W21" s="43"/>
      <c r="X21" s="43"/>
      <c r="Y21" s="43"/>
      <c r="Z21" s="43"/>
      <c r="AA21" s="43"/>
      <c r="AB21" s="43"/>
      <c r="AC21" s="43"/>
    </row>
    <row r="22" spans="2:29" ht="12" customHeight="1" x14ac:dyDescent="0.25">
      <c r="B22" s="161"/>
      <c r="C22" s="162"/>
      <c r="D22" s="43"/>
      <c r="E22" s="43"/>
      <c r="F22" s="43"/>
      <c r="G22" s="43"/>
      <c r="H22" s="43"/>
      <c r="I22" s="43"/>
      <c r="J22" s="43"/>
      <c r="K22" s="43"/>
      <c r="L22" s="43"/>
      <c r="M22" s="43"/>
      <c r="N22" s="43"/>
      <c r="O22" s="43"/>
      <c r="P22" s="149" t="s">
        <v>31</v>
      </c>
      <c r="Q22" s="150"/>
      <c r="R22" s="43"/>
      <c r="S22" s="43"/>
      <c r="T22" s="43"/>
      <c r="U22" s="43"/>
      <c r="V22" s="43"/>
      <c r="W22" s="43"/>
      <c r="X22" s="43"/>
      <c r="Y22" s="43"/>
      <c r="Z22" s="43"/>
      <c r="AA22" s="43"/>
      <c r="AB22" s="43"/>
      <c r="AC22" s="43"/>
    </row>
    <row r="23" spans="2:29" ht="12" customHeight="1" x14ac:dyDescent="0.25">
      <c r="B23" s="161"/>
      <c r="C23" s="162"/>
      <c r="D23" s="43"/>
      <c r="E23" s="43"/>
      <c r="F23" s="43"/>
      <c r="G23" s="43"/>
      <c r="H23" s="43"/>
      <c r="I23" s="43"/>
      <c r="J23" s="43"/>
      <c r="K23" s="43"/>
      <c r="L23" s="43"/>
      <c r="M23" s="43"/>
      <c r="N23" s="43"/>
      <c r="O23" s="43"/>
      <c r="P23" s="149" t="s">
        <v>103</v>
      </c>
      <c r="Q23" s="150"/>
      <c r="R23" s="43"/>
      <c r="S23" s="43"/>
      <c r="T23" s="43"/>
      <c r="U23" s="43"/>
      <c r="V23" s="43"/>
      <c r="W23" s="43"/>
      <c r="X23" s="43"/>
      <c r="Y23" s="43"/>
      <c r="Z23" s="43"/>
      <c r="AA23" s="43"/>
      <c r="AB23" s="43"/>
      <c r="AC23" s="43"/>
    </row>
    <row r="24" spans="2:29" ht="12" customHeight="1" x14ac:dyDescent="0.25">
      <c r="B24" s="161"/>
      <c r="C24" s="162"/>
      <c r="D24" s="43"/>
      <c r="E24" s="43"/>
      <c r="F24" s="43"/>
      <c r="G24" s="43"/>
      <c r="H24" s="43"/>
      <c r="I24" s="43"/>
      <c r="J24" s="43"/>
      <c r="K24" s="43"/>
      <c r="L24" s="43"/>
      <c r="M24" s="43"/>
      <c r="N24" s="43"/>
      <c r="O24" s="43"/>
      <c r="P24" s="149" t="s">
        <v>104</v>
      </c>
      <c r="Q24" s="150"/>
      <c r="R24" s="43"/>
      <c r="S24" s="43"/>
      <c r="T24" s="43"/>
      <c r="U24" s="43"/>
      <c r="V24" s="43"/>
      <c r="W24" s="43"/>
      <c r="X24" s="43"/>
      <c r="Y24" s="43"/>
      <c r="Z24" s="43"/>
      <c r="AA24" s="43"/>
      <c r="AB24" s="43"/>
      <c r="AC24" s="43"/>
    </row>
    <row r="25" spans="2:29" ht="12" customHeight="1" x14ac:dyDescent="0.25">
      <c r="B25" s="161"/>
      <c r="C25" s="162"/>
      <c r="D25" s="43"/>
      <c r="E25" s="43"/>
      <c r="F25" s="43"/>
      <c r="G25" s="43"/>
      <c r="H25" s="43"/>
      <c r="I25" s="43"/>
      <c r="J25" s="43"/>
      <c r="K25" s="43"/>
      <c r="L25" s="43"/>
      <c r="M25" s="43"/>
      <c r="N25" s="43"/>
      <c r="O25" s="43"/>
      <c r="P25" s="149" t="s">
        <v>120</v>
      </c>
      <c r="Q25" s="150"/>
      <c r="R25" s="43"/>
      <c r="S25" s="43"/>
      <c r="T25" s="43"/>
      <c r="U25" s="43"/>
      <c r="V25" s="43"/>
      <c r="W25" s="43"/>
      <c r="X25" s="43"/>
      <c r="Y25" s="43"/>
      <c r="Z25" s="43"/>
      <c r="AA25" s="43"/>
      <c r="AB25" s="43"/>
      <c r="AC25" s="43"/>
    </row>
    <row r="26" spans="2:29" ht="12" customHeight="1" x14ac:dyDescent="0.25">
      <c r="B26" s="161"/>
      <c r="C26" s="162"/>
      <c r="D26" s="43"/>
      <c r="E26" s="43"/>
      <c r="F26" s="43"/>
      <c r="G26" s="43"/>
      <c r="H26" s="43"/>
      <c r="I26" s="43"/>
      <c r="J26" s="43"/>
      <c r="K26" s="43"/>
      <c r="L26" s="43"/>
      <c r="M26" s="43"/>
      <c r="N26" s="43"/>
      <c r="O26" s="43"/>
      <c r="P26" s="149"/>
      <c r="Q26" s="150"/>
      <c r="R26" s="43"/>
      <c r="S26" s="43"/>
      <c r="T26" s="43"/>
      <c r="U26" s="43"/>
      <c r="V26" s="43"/>
      <c r="W26" s="43"/>
      <c r="X26" s="43"/>
      <c r="Y26" s="43"/>
      <c r="Z26" s="43"/>
      <c r="AA26" s="43"/>
      <c r="AB26" s="43"/>
      <c r="AC26" s="43"/>
    </row>
    <row r="27" spans="2:29" ht="12" customHeight="1" x14ac:dyDescent="0.25">
      <c r="B27" s="161"/>
      <c r="C27" s="162"/>
      <c r="D27" s="43"/>
      <c r="E27" s="43"/>
      <c r="F27" s="43"/>
      <c r="G27" s="43"/>
      <c r="H27" s="43"/>
      <c r="I27" s="43"/>
      <c r="J27" s="43"/>
      <c r="K27" s="43"/>
      <c r="L27" s="43"/>
      <c r="M27" s="43"/>
      <c r="N27" s="43"/>
      <c r="O27" s="43"/>
      <c r="P27" s="149"/>
      <c r="Q27" s="150"/>
      <c r="R27" s="43"/>
      <c r="S27" s="43"/>
      <c r="T27" s="43"/>
      <c r="U27" s="43"/>
      <c r="V27" s="43"/>
      <c r="W27" s="43"/>
      <c r="X27" s="43"/>
      <c r="Y27" s="43"/>
      <c r="Z27" s="43"/>
      <c r="AA27" s="43"/>
      <c r="AB27" s="43"/>
      <c r="AC27" s="43"/>
    </row>
    <row r="28" spans="2:29" ht="12" customHeight="1" x14ac:dyDescent="0.25">
      <c r="B28" s="161"/>
      <c r="C28" s="162"/>
      <c r="D28" s="43"/>
      <c r="E28" s="43"/>
      <c r="F28" s="43"/>
      <c r="G28" s="43"/>
      <c r="H28" s="43"/>
      <c r="I28" s="43"/>
      <c r="J28" s="43"/>
      <c r="K28" s="43"/>
      <c r="L28" s="43"/>
      <c r="M28" s="43"/>
      <c r="N28" s="43"/>
      <c r="O28" s="43"/>
      <c r="P28" s="149"/>
      <c r="Q28" s="150"/>
      <c r="R28" s="43"/>
      <c r="S28" s="43"/>
      <c r="T28" s="43"/>
      <c r="U28" s="43"/>
      <c r="V28" s="43"/>
      <c r="W28" s="43"/>
      <c r="X28" s="43"/>
      <c r="Y28" s="43"/>
      <c r="Z28" s="43"/>
      <c r="AA28" s="43"/>
      <c r="AB28" s="43"/>
      <c r="AC28" s="43"/>
    </row>
    <row r="29" spans="2:29" ht="12" customHeight="1" x14ac:dyDescent="0.25">
      <c r="B29" s="161"/>
      <c r="C29" s="162"/>
      <c r="D29" s="43"/>
      <c r="E29" s="43"/>
      <c r="F29" s="43"/>
      <c r="G29" s="43"/>
      <c r="H29" s="43"/>
      <c r="I29" s="43"/>
      <c r="J29" s="43"/>
      <c r="K29" s="43"/>
      <c r="L29" s="43"/>
      <c r="M29" s="43"/>
      <c r="N29" s="43"/>
      <c r="O29" s="43"/>
      <c r="P29" s="149"/>
      <c r="Q29" s="150"/>
      <c r="R29" s="43"/>
      <c r="S29" s="43"/>
      <c r="T29" s="43"/>
      <c r="U29" s="43"/>
      <c r="V29" s="43"/>
      <c r="W29" s="43"/>
      <c r="X29" s="43"/>
      <c r="Y29" s="43"/>
      <c r="Z29" s="43"/>
      <c r="AA29" s="43"/>
      <c r="AB29" s="43"/>
      <c r="AC29" s="43"/>
    </row>
    <row r="30" spans="2:29" ht="12" customHeight="1" x14ac:dyDescent="0.25">
      <c r="B30" s="161"/>
      <c r="C30" s="162"/>
      <c r="D30" s="43"/>
      <c r="E30" s="43"/>
      <c r="F30" s="43"/>
      <c r="G30" s="43"/>
      <c r="H30" s="43"/>
      <c r="I30" s="43"/>
      <c r="J30" s="43"/>
      <c r="K30" s="43"/>
      <c r="L30" s="43"/>
      <c r="M30" s="43"/>
      <c r="N30" s="43"/>
      <c r="O30" s="43"/>
      <c r="P30" s="149"/>
      <c r="Q30" s="150"/>
      <c r="R30" s="43"/>
      <c r="S30" s="43"/>
      <c r="T30" s="43"/>
      <c r="U30" s="43"/>
      <c r="V30" s="43"/>
      <c r="W30" s="43"/>
      <c r="X30" s="43"/>
      <c r="Y30" s="43"/>
      <c r="Z30" s="43"/>
      <c r="AA30" s="43"/>
      <c r="AB30" s="43"/>
      <c r="AC30" s="43"/>
    </row>
    <row r="31" spans="2:29" ht="12" customHeight="1" x14ac:dyDescent="0.25">
      <c r="P31" s="149"/>
      <c r="Q31" s="150"/>
      <c r="R31" s="43"/>
      <c r="S31" s="43"/>
      <c r="T31" s="43"/>
      <c r="U31" s="43"/>
      <c r="V31" s="43"/>
      <c r="W31" s="43"/>
      <c r="X31" s="43"/>
      <c r="Y31" s="43"/>
      <c r="Z31" s="43"/>
      <c r="AA31" s="43"/>
      <c r="AB31" s="43"/>
      <c r="AC31" s="43"/>
    </row>
    <row r="32" spans="2:29" ht="12" customHeight="1" x14ac:dyDescent="0.25">
      <c r="B32" s="167" t="s">
        <v>106</v>
      </c>
      <c r="C32" s="168"/>
      <c r="D32" s="168"/>
      <c r="E32" s="168"/>
      <c r="F32" s="169"/>
      <c r="G32" s="42" t="s">
        <v>108</v>
      </c>
      <c r="H32" s="176" t="s">
        <v>119</v>
      </c>
      <c r="I32" s="177"/>
      <c r="J32" s="177"/>
      <c r="K32" s="177"/>
      <c r="L32" s="177"/>
      <c r="M32" s="177"/>
      <c r="N32" s="178"/>
      <c r="P32" s="149"/>
      <c r="Q32" s="150"/>
      <c r="R32" s="43"/>
      <c r="S32" s="43"/>
      <c r="T32" s="43"/>
      <c r="U32" s="43"/>
      <c r="V32" s="43"/>
      <c r="W32" s="43"/>
      <c r="X32" s="43"/>
      <c r="Y32" s="43"/>
      <c r="Z32" s="43"/>
      <c r="AA32" s="43"/>
      <c r="AB32" s="43"/>
      <c r="AC32" s="43"/>
    </row>
    <row r="33" spans="2:29" ht="12" customHeight="1" x14ac:dyDescent="0.25">
      <c r="B33" s="170"/>
      <c r="C33" s="171"/>
      <c r="D33" s="171"/>
      <c r="E33" s="171"/>
      <c r="F33" s="172"/>
      <c r="H33" s="179"/>
      <c r="I33" s="180"/>
      <c r="J33" s="180"/>
      <c r="K33" s="180"/>
      <c r="L33" s="180"/>
      <c r="M33" s="180"/>
      <c r="N33" s="181"/>
      <c r="P33" s="149"/>
      <c r="Q33" s="150"/>
      <c r="R33" s="43"/>
      <c r="S33" s="43"/>
      <c r="T33" s="43"/>
      <c r="U33" s="43"/>
      <c r="V33" s="43"/>
      <c r="W33" s="43"/>
      <c r="X33" s="43"/>
      <c r="Y33" s="43"/>
      <c r="Z33" s="43"/>
      <c r="AA33" s="43"/>
      <c r="AB33" s="43"/>
      <c r="AC33" s="43"/>
    </row>
    <row r="34" spans="2:29" ht="12" customHeight="1" x14ac:dyDescent="0.25">
      <c r="B34" s="170"/>
      <c r="C34" s="171"/>
      <c r="D34" s="171"/>
      <c r="E34" s="171"/>
      <c r="F34" s="172"/>
      <c r="H34" s="179"/>
      <c r="I34" s="180"/>
      <c r="J34" s="180"/>
      <c r="K34" s="180"/>
      <c r="L34" s="180"/>
      <c r="M34" s="180"/>
      <c r="N34" s="181"/>
      <c r="P34" s="149"/>
      <c r="Q34" s="150"/>
      <c r="R34" s="43"/>
      <c r="S34" s="43"/>
      <c r="T34" s="43"/>
      <c r="U34" s="43"/>
      <c r="V34" s="43"/>
      <c r="W34" s="43"/>
      <c r="X34" s="43"/>
      <c r="Y34" s="43"/>
      <c r="Z34" s="43"/>
      <c r="AA34" s="43"/>
      <c r="AB34" s="43"/>
      <c r="AC34" s="43"/>
    </row>
    <row r="35" spans="2:29" ht="12" customHeight="1" x14ac:dyDescent="0.25">
      <c r="B35" s="170"/>
      <c r="C35" s="171"/>
      <c r="D35" s="171"/>
      <c r="E35" s="171"/>
      <c r="F35" s="172"/>
      <c r="H35" s="179"/>
      <c r="I35" s="180"/>
      <c r="J35" s="180"/>
      <c r="K35" s="180"/>
      <c r="L35" s="180"/>
      <c r="M35" s="180"/>
      <c r="N35" s="181"/>
      <c r="P35" s="149"/>
      <c r="Q35" s="150"/>
      <c r="R35" s="43"/>
      <c r="S35" s="43"/>
      <c r="T35" s="43"/>
      <c r="U35" s="43"/>
      <c r="V35" s="43"/>
      <c r="W35" s="43"/>
      <c r="X35" s="43"/>
      <c r="Y35" s="43"/>
      <c r="Z35" s="43"/>
      <c r="AA35" s="43"/>
      <c r="AB35" s="43"/>
      <c r="AC35" s="43"/>
    </row>
    <row r="36" spans="2:29" ht="12" customHeight="1" x14ac:dyDescent="0.25">
      <c r="B36" s="170"/>
      <c r="C36" s="171"/>
      <c r="D36" s="171"/>
      <c r="E36" s="171"/>
      <c r="F36" s="172"/>
      <c r="H36" s="179"/>
      <c r="I36" s="180"/>
      <c r="J36" s="180"/>
      <c r="K36" s="180"/>
      <c r="L36" s="180"/>
      <c r="M36" s="180"/>
      <c r="N36" s="181"/>
      <c r="P36" s="149"/>
      <c r="Q36" s="150"/>
      <c r="R36" s="43"/>
      <c r="S36" s="43"/>
      <c r="T36" s="43"/>
      <c r="U36" s="43"/>
      <c r="V36" s="43"/>
      <c r="W36" s="43"/>
      <c r="X36" s="43"/>
      <c r="Y36" s="43"/>
      <c r="Z36" s="43"/>
      <c r="AA36" s="43"/>
      <c r="AB36" s="43"/>
      <c r="AC36" s="43"/>
    </row>
    <row r="37" spans="2:29" ht="12" customHeight="1" x14ac:dyDescent="0.25">
      <c r="B37" s="170"/>
      <c r="C37" s="171"/>
      <c r="D37" s="171"/>
      <c r="E37" s="171"/>
      <c r="F37" s="172"/>
      <c r="H37" s="179"/>
      <c r="I37" s="180"/>
      <c r="J37" s="180"/>
      <c r="K37" s="180"/>
      <c r="L37" s="180"/>
      <c r="M37" s="180"/>
      <c r="N37" s="181"/>
      <c r="P37" s="149"/>
      <c r="Q37" s="150"/>
      <c r="R37" s="43"/>
      <c r="S37" s="43"/>
      <c r="T37" s="43"/>
      <c r="U37" s="43"/>
      <c r="V37" s="43"/>
      <c r="W37" s="43"/>
      <c r="X37" s="43"/>
      <c r="Y37" s="43"/>
      <c r="Z37" s="43"/>
      <c r="AA37" s="43"/>
      <c r="AB37" s="43"/>
      <c r="AC37" s="43"/>
    </row>
    <row r="38" spans="2:29" ht="12" customHeight="1" x14ac:dyDescent="0.25">
      <c r="B38" s="170"/>
      <c r="C38" s="171"/>
      <c r="D38" s="171"/>
      <c r="E38" s="171"/>
      <c r="F38" s="172"/>
      <c r="H38" s="179"/>
      <c r="I38" s="180"/>
      <c r="J38" s="180"/>
      <c r="K38" s="180"/>
      <c r="L38" s="180"/>
      <c r="M38" s="180"/>
      <c r="N38" s="181"/>
      <c r="P38" s="149"/>
      <c r="Q38" s="150"/>
      <c r="R38" s="43"/>
      <c r="S38" s="43"/>
      <c r="T38" s="43"/>
      <c r="U38" s="43"/>
      <c r="V38" s="43"/>
      <c r="W38" s="43"/>
      <c r="X38" s="43"/>
      <c r="Y38" s="43"/>
      <c r="Z38" s="43"/>
      <c r="AA38" s="43"/>
      <c r="AB38" s="43"/>
      <c r="AC38" s="43"/>
    </row>
    <row r="39" spans="2:29" ht="12" customHeight="1" x14ac:dyDescent="0.25">
      <c r="B39" s="170"/>
      <c r="C39" s="171"/>
      <c r="D39" s="171"/>
      <c r="E39" s="171"/>
      <c r="F39" s="172"/>
      <c r="H39" s="179"/>
      <c r="I39" s="180"/>
      <c r="J39" s="180"/>
      <c r="K39" s="180"/>
      <c r="L39" s="180"/>
      <c r="M39" s="180"/>
      <c r="N39" s="181"/>
      <c r="P39" s="149"/>
      <c r="Q39" s="150"/>
      <c r="R39" s="43"/>
      <c r="S39" s="43"/>
      <c r="T39" s="43"/>
      <c r="U39" s="43"/>
      <c r="V39" s="43"/>
      <c r="W39" s="43"/>
      <c r="X39" s="43"/>
      <c r="Y39" s="43"/>
      <c r="Z39" s="43"/>
      <c r="AA39" s="43"/>
      <c r="AB39" s="43"/>
      <c r="AC39" s="43"/>
    </row>
    <row r="40" spans="2:29" ht="12" customHeight="1" x14ac:dyDescent="0.25">
      <c r="B40" s="173"/>
      <c r="C40" s="174"/>
      <c r="D40" s="174"/>
      <c r="E40" s="174"/>
      <c r="F40" s="175"/>
      <c r="H40" s="182"/>
      <c r="I40" s="183"/>
      <c r="J40" s="183"/>
      <c r="K40" s="183"/>
      <c r="L40" s="183"/>
      <c r="M40" s="183"/>
      <c r="N40" s="184"/>
      <c r="P40" s="149"/>
      <c r="Q40" s="150"/>
      <c r="R40" s="43"/>
      <c r="S40" s="43"/>
      <c r="T40" s="43"/>
      <c r="U40" s="43"/>
      <c r="V40" s="43"/>
      <c r="W40" s="43"/>
      <c r="X40" s="43"/>
      <c r="Y40" s="43"/>
      <c r="Z40" s="43"/>
      <c r="AA40" s="43"/>
      <c r="AB40" s="43"/>
      <c r="AC40" s="43"/>
    </row>
    <row r="41" spans="2:29" ht="12" customHeight="1" x14ac:dyDescent="0.25">
      <c r="P41" s="149"/>
      <c r="Q41" s="150"/>
      <c r="R41" s="43"/>
      <c r="S41" s="43"/>
      <c r="T41" s="43"/>
      <c r="U41" s="43"/>
      <c r="V41" s="43"/>
      <c r="W41" s="43"/>
      <c r="X41" s="43"/>
      <c r="Y41" s="43"/>
      <c r="Z41" s="43"/>
      <c r="AA41" s="43"/>
      <c r="AB41" s="43"/>
      <c r="AC41" s="43"/>
    </row>
    <row r="42" spans="2:29" ht="12" customHeight="1" x14ac:dyDescent="0.25">
      <c r="P42" s="149"/>
      <c r="Q42" s="150"/>
      <c r="R42" s="43"/>
      <c r="S42" s="43"/>
      <c r="T42" s="43"/>
      <c r="U42" s="43"/>
      <c r="V42" s="43"/>
      <c r="W42" s="43"/>
      <c r="X42" s="43"/>
      <c r="Y42" s="43"/>
      <c r="Z42" s="43"/>
      <c r="AA42" s="43"/>
      <c r="AB42" s="43"/>
      <c r="AC42" s="43"/>
    </row>
  </sheetData>
  <sheetProtection algorithmName="SHA-512" hashValue="d/HYuwrb9gKdwvCWiORPrAPrpBi+Tc9ySm3gxPWYSR8uGh9F2X/0qNqc7RpF2SGOK+/RygBpuSQvznb5svEU/w==" saltValue="P+ZPyL+myA8vAEjL4Ymh9g==" spinCount="100000" sheet="1" objects="1" scenarios="1" selectLockedCells="1"/>
  <mergeCells count="72">
    <mergeCell ref="P42:Q42"/>
    <mergeCell ref="B25:C25"/>
    <mergeCell ref="B26:C26"/>
    <mergeCell ref="B27:C27"/>
    <mergeCell ref="B28:C28"/>
    <mergeCell ref="B29:C29"/>
    <mergeCell ref="B30:C30"/>
    <mergeCell ref="P37:Q37"/>
    <mergeCell ref="P38:Q38"/>
    <mergeCell ref="P39:Q39"/>
    <mergeCell ref="P40:Q40"/>
    <mergeCell ref="P41:Q41"/>
    <mergeCell ref="P36:Q36"/>
    <mergeCell ref="B32:F40"/>
    <mergeCell ref="H32:N40"/>
    <mergeCell ref="B23:C23"/>
    <mergeCell ref="B24:C24"/>
    <mergeCell ref="P33:Q33"/>
    <mergeCell ref="P34:Q34"/>
    <mergeCell ref="P35:Q35"/>
    <mergeCell ref="P25:Q25"/>
    <mergeCell ref="P23:Q23"/>
    <mergeCell ref="P24:Q24"/>
    <mergeCell ref="P26:Q26"/>
    <mergeCell ref="P30:Q30"/>
    <mergeCell ref="P31:Q31"/>
    <mergeCell ref="P32:Q32"/>
    <mergeCell ref="P29:Q29"/>
    <mergeCell ref="P27:Q27"/>
    <mergeCell ref="P28:Q28"/>
    <mergeCell ref="B17:C17"/>
    <mergeCell ref="B18:C18"/>
    <mergeCell ref="P21:Q21"/>
    <mergeCell ref="P22:Q22"/>
    <mergeCell ref="B21:C21"/>
    <mergeCell ref="B22:C22"/>
    <mergeCell ref="P20:Q20"/>
    <mergeCell ref="P17:Q17"/>
    <mergeCell ref="P18:Q18"/>
    <mergeCell ref="B19:C19"/>
    <mergeCell ref="B20:C20"/>
    <mergeCell ref="P19:Q19"/>
    <mergeCell ref="B15:C15"/>
    <mergeCell ref="B9:C9"/>
    <mergeCell ref="B10:C10"/>
    <mergeCell ref="B11:C11"/>
    <mergeCell ref="B16:C16"/>
    <mergeCell ref="B8:C8"/>
    <mergeCell ref="B1:C1"/>
    <mergeCell ref="B12:C12"/>
    <mergeCell ref="B13:C13"/>
    <mergeCell ref="B14:C14"/>
    <mergeCell ref="P1:Q1"/>
    <mergeCell ref="P3:Q3"/>
    <mergeCell ref="B7:C7"/>
    <mergeCell ref="P4:Q4"/>
    <mergeCell ref="P5:Q5"/>
    <mergeCell ref="B3:C3"/>
    <mergeCell ref="B5:C5"/>
    <mergeCell ref="B6:C6"/>
    <mergeCell ref="B4:C4"/>
    <mergeCell ref="P10:Q10"/>
    <mergeCell ref="P6:Q6"/>
    <mergeCell ref="P15:Q15"/>
    <mergeCell ref="P16:Q16"/>
    <mergeCell ref="P7:Q7"/>
    <mergeCell ref="P8:Q8"/>
    <mergeCell ref="P9:Q9"/>
    <mergeCell ref="P14:Q14"/>
    <mergeCell ref="P11:Q11"/>
    <mergeCell ref="P12:Q12"/>
    <mergeCell ref="P13:Q13"/>
  </mergeCells>
  <pageMargins left="0.7" right="0.7" top="0.75" bottom="0.75" header="0.3" footer="0.3"/>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2:R26"/>
  <sheetViews>
    <sheetView showGridLines="0" showRowColHeaders="0" workbookViewId="0">
      <selection activeCell="D5" sqref="D5"/>
    </sheetView>
  </sheetViews>
  <sheetFormatPr defaultColWidth="8.7109375" defaultRowHeight="15" x14ac:dyDescent="0.25"/>
  <cols>
    <col min="4" max="4" width="13.7109375" customWidth="1"/>
    <col min="5" max="5" width="2.7109375" customWidth="1"/>
    <col min="6" max="6" width="13.7109375" customWidth="1"/>
    <col min="7" max="7" width="2.7109375" customWidth="1"/>
    <col min="8" max="8" width="13.7109375" customWidth="1"/>
  </cols>
  <sheetData>
    <row r="2" spans="1:18" ht="15.75" x14ac:dyDescent="0.25">
      <c r="A2" s="185" t="s">
        <v>99</v>
      </c>
      <c r="B2" s="185"/>
      <c r="C2" s="185"/>
      <c r="D2" s="185"/>
      <c r="E2" s="185"/>
      <c r="F2" s="185"/>
      <c r="G2" s="185"/>
      <c r="H2" s="185"/>
      <c r="I2" s="185"/>
      <c r="J2" s="185"/>
      <c r="K2" s="185"/>
      <c r="L2" s="185"/>
      <c r="M2" s="185"/>
      <c r="N2" s="185"/>
      <c r="O2" s="185"/>
      <c r="P2" s="185"/>
      <c r="Q2" s="185"/>
      <c r="R2" s="185"/>
    </row>
    <row r="3" spans="1:18" ht="15.75" x14ac:dyDescent="0.25">
      <c r="A3" s="23"/>
      <c r="B3" s="23"/>
      <c r="C3" s="23"/>
      <c r="D3" s="23"/>
      <c r="E3" s="23"/>
      <c r="F3" s="23"/>
      <c r="G3" s="23"/>
      <c r="H3" s="23"/>
    </row>
    <row r="4" spans="1:18" ht="15" customHeight="1" x14ac:dyDescent="0.25">
      <c r="D4" s="190" t="s">
        <v>85</v>
      </c>
      <c r="E4" s="190"/>
      <c r="F4" s="190"/>
      <c r="G4" s="190"/>
      <c r="H4" s="190"/>
      <c r="J4" s="194" t="s">
        <v>73</v>
      </c>
      <c r="K4" s="194"/>
      <c r="L4" s="194"/>
      <c r="M4" s="194"/>
      <c r="N4" s="194"/>
      <c r="O4" s="194"/>
      <c r="P4" s="194"/>
      <c r="Q4" s="194"/>
      <c r="R4" s="194"/>
    </row>
    <row r="5" spans="1:18" x14ac:dyDescent="0.25">
      <c r="A5" s="186" t="s">
        <v>82</v>
      </c>
      <c r="B5" s="186"/>
      <c r="C5" s="187"/>
      <c r="D5" s="15"/>
      <c r="F5" s="24">
        <f>PRODUCT(D5*0.7)</f>
        <v>0</v>
      </c>
      <c r="H5" s="25">
        <f>PRODUCT(D5*0.3)</f>
        <v>0</v>
      </c>
      <c r="J5" s="194"/>
      <c r="K5" s="194"/>
      <c r="L5" s="194"/>
      <c r="M5" s="194"/>
      <c r="N5" s="194"/>
      <c r="O5" s="194"/>
      <c r="P5" s="194"/>
      <c r="Q5" s="194"/>
      <c r="R5" s="194"/>
    </row>
    <row r="6" spans="1:18" x14ac:dyDescent="0.25">
      <c r="A6" s="186" t="s">
        <v>83</v>
      </c>
      <c r="B6" s="186"/>
      <c r="C6" s="187"/>
      <c r="D6" s="15"/>
      <c r="F6" s="24">
        <f>PRODUCT(D6*0.7)</f>
        <v>0</v>
      </c>
      <c r="H6" s="25">
        <f t="shared" ref="H6:H7" si="0">PRODUCT(D6*0.3)</f>
        <v>0</v>
      </c>
      <c r="J6" s="194"/>
      <c r="K6" s="194"/>
      <c r="L6" s="194"/>
      <c r="M6" s="194"/>
      <c r="N6" s="194"/>
      <c r="O6" s="194"/>
      <c r="P6" s="194"/>
      <c r="Q6" s="194"/>
      <c r="R6" s="194"/>
    </row>
    <row r="7" spans="1:18" x14ac:dyDescent="0.25">
      <c r="A7" s="186" t="s">
        <v>84</v>
      </c>
      <c r="B7" s="186"/>
      <c r="C7" s="187"/>
      <c r="D7" s="15"/>
      <c r="F7" s="24">
        <f>PRODUCT(D7*0.7)</f>
        <v>0</v>
      </c>
      <c r="H7" s="25">
        <f t="shared" si="0"/>
        <v>0</v>
      </c>
    </row>
    <row r="8" spans="1:18" x14ac:dyDescent="0.25">
      <c r="A8" s="21"/>
      <c r="B8" s="21"/>
      <c r="C8" s="21"/>
      <c r="D8" s="22"/>
      <c r="J8" s="193" t="s">
        <v>87</v>
      </c>
      <c r="K8" s="193"/>
      <c r="L8" s="193"/>
      <c r="M8" s="193"/>
      <c r="N8" s="193"/>
      <c r="O8" s="193"/>
      <c r="P8" s="193"/>
      <c r="Q8" s="193"/>
      <c r="R8" s="193"/>
    </row>
    <row r="9" spans="1:18" x14ac:dyDescent="0.25">
      <c r="D9" s="190" t="s">
        <v>86</v>
      </c>
      <c r="E9" s="190"/>
      <c r="F9" s="190"/>
      <c r="G9" s="190"/>
      <c r="H9" s="190"/>
      <c r="J9" s="193"/>
      <c r="K9" s="193"/>
      <c r="L9" s="193"/>
      <c r="M9" s="193"/>
      <c r="N9" s="193"/>
      <c r="O9" s="193"/>
      <c r="P9" s="193"/>
      <c r="Q9" s="193"/>
      <c r="R9" s="193"/>
    </row>
    <row r="10" spans="1:18" x14ac:dyDescent="0.25">
      <c r="A10" s="188" t="s">
        <v>82</v>
      </c>
      <c r="B10" s="188"/>
      <c r="C10" s="189"/>
      <c r="D10" s="16"/>
      <c r="F10" s="24">
        <f>PRODUCT(D10*0.5)</f>
        <v>0</v>
      </c>
      <c r="H10" s="25">
        <f>PRODUCT(D10*0.5)</f>
        <v>0</v>
      </c>
      <c r="J10" s="193"/>
      <c r="K10" s="193"/>
      <c r="L10" s="193"/>
      <c r="M10" s="193"/>
      <c r="N10" s="193"/>
      <c r="O10" s="193"/>
      <c r="P10" s="193"/>
      <c r="Q10" s="193"/>
      <c r="R10" s="193"/>
    </row>
    <row r="11" spans="1:18" ht="15" customHeight="1" x14ac:dyDescent="0.25">
      <c r="A11" s="186" t="s">
        <v>83</v>
      </c>
      <c r="B11" s="186"/>
      <c r="C11" s="187"/>
      <c r="D11" s="19"/>
      <c r="F11" s="24">
        <f t="shared" ref="F11:F12" si="1">PRODUCT(D11*0.5)</f>
        <v>0</v>
      </c>
      <c r="H11" s="25">
        <f t="shared" ref="H11:H12" si="2">PRODUCT(D11*0.5)</f>
        <v>0</v>
      </c>
    </row>
    <row r="12" spans="1:18" x14ac:dyDescent="0.25">
      <c r="A12" s="186" t="s">
        <v>84</v>
      </c>
      <c r="B12" s="186"/>
      <c r="C12" s="187"/>
      <c r="D12" s="19"/>
      <c r="F12" s="24">
        <f t="shared" si="1"/>
        <v>0</v>
      </c>
      <c r="H12" s="25">
        <f t="shared" si="2"/>
        <v>0</v>
      </c>
      <c r="J12" s="194" t="s">
        <v>90</v>
      </c>
      <c r="K12" s="194"/>
      <c r="L12" s="194"/>
      <c r="M12" s="194"/>
      <c r="N12" s="194"/>
      <c r="O12" s="194"/>
      <c r="P12" s="194"/>
      <c r="Q12" s="194"/>
      <c r="R12" s="194"/>
    </row>
    <row r="13" spans="1:18" x14ac:dyDescent="0.25">
      <c r="A13" s="26"/>
      <c r="B13" s="26"/>
      <c r="C13" s="26"/>
      <c r="D13" s="20"/>
      <c r="J13" s="194"/>
      <c r="K13" s="194"/>
      <c r="L13" s="194"/>
      <c r="M13" s="194"/>
      <c r="N13" s="194"/>
      <c r="O13" s="194"/>
      <c r="P13" s="194"/>
      <c r="Q13" s="194"/>
      <c r="R13" s="194"/>
    </row>
    <row r="14" spans="1:18" x14ac:dyDescent="0.25">
      <c r="A14" s="186" t="s">
        <v>75</v>
      </c>
      <c r="B14" s="191"/>
      <c r="C14" s="192"/>
      <c r="D14" s="15"/>
      <c r="F14" s="24">
        <f>SUM(D14)</f>
        <v>0</v>
      </c>
      <c r="J14" s="194"/>
      <c r="K14" s="194"/>
      <c r="L14" s="194"/>
      <c r="M14" s="194"/>
      <c r="N14" s="194"/>
      <c r="O14" s="194"/>
      <c r="P14" s="194"/>
      <c r="Q14" s="194"/>
      <c r="R14" s="194"/>
    </row>
    <row r="16" spans="1:18" ht="15" customHeight="1" x14ac:dyDescent="0.25">
      <c r="A16" s="186" t="s">
        <v>74</v>
      </c>
      <c r="B16" s="191"/>
      <c r="C16" s="192"/>
      <c r="D16" s="15"/>
      <c r="F16" s="24">
        <f>SUM(D16)</f>
        <v>0</v>
      </c>
      <c r="J16" s="194" t="s">
        <v>81</v>
      </c>
      <c r="K16" s="194"/>
      <c r="L16" s="194"/>
      <c r="M16" s="194"/>
      <c r="N16" s="194"/>
      <c r="O16" s="194"/>
      <c r="P16" s="194"/>
      <c r="Q16" s="194"/>
      <c r="R16" s="194"/>
    </row>
    <row r="17" spans="1:18" x14ac:dyDescent="0.25">
      <c r="J17" s="194"/>
      <c r="K17" s="194"/>
      <c r="L17" s="194"/>
      <c r="M17" s="194"/>
      <c r="N17" s="194"/>
      <c r="O17" s="194"/>
      <c r="P17" s="194"/>
      <c r="Q17" s="194"/>
      <c r="R17" s="194"/>
    </row>
    <row r="18" spans="1:18" x14ac:dyDescent="0.25">
      <c r="A18" s="188" t="s">
        <v>76</v>
      </c>
      <c r="B18" s="188"/>
      <c r="C18" s="189"/>
      <c r="D18" s="15"/>
      <c r="H18" s="25">
        <f>SUM(D18)</f>
        <v>0</v>
      </c>
      <c r="J18" s="194"/>
      <c r="K18" s="194"/>
      <c r="L18" s="194"/>
      <c r="M18" s="194"/>
      <c r="N18" s="194"/>
      <c r="O18" s="194"/>
      <c r="P18" s="194"/>
      <c r="Q18" s="194"/>
      <c r="R18" s="194"/>
    </row>
    <row r="19" spans="1:18" x14ac:dyDescent="0.25">
      <c r="J19" s="194"/>
      <c r="K19" s="194"/>
      <c r="L19" s="194"/>
      <c r="M19" s="194"/>
      <c r="N19" s="194"/>
      <c r="O19" s="194"/>
      <c r="P19" s="194"/>
      <c r="Q19" s="194"/>
      <c r="R19" s="194"/>
    </row>
    <row r="21" spans="1:18" ht="14.45" customHeight="1" x14ac:dyDescent="0.25">
      <c r="A21" s="188" t="s">
        <v>89</v>
      </c>
      <c r="B21" s="188"/>
      <c r="C21" s="189"/>
      <c r="D21" s="27">
        <f>SUM(D5:D16)</f>
        <v>0</v>
      </c>
      <c r="J21" s="200" t="s">
        <v>88</v>
      </c>
      <c r="K21" s="200"/>
      <c r="L21" s="200"/>
      <c r="M21" s="200"/>
      <c r="N21" s="200"/>
      <c r="O21" s="200"/>
      <c r="P21" s="200"/>
      <c r="Q21" s="200"/>
      <c r="R21" s="200"/>
    </row>
    <row r="22" spans="1:18" x14ac:dyDescent="0.25">
      <c r="J22" s="200"/>
      <c r="K22" s="200"/>
      <c r="L22" s="200"/>
      <c r="M22" s="200"/>
      <c r="N22" s="200"/>
      <c r="O22" s="200"/>
      <c r="P22" s="200"/>
      <c r="Q22" s="200"/>
      <c r="R22" s="200"/>
    </row>
    <row r="23" spans="1:18" x14ac:dyDescent="0.25">
      <c r="D23" s="28" t="s">
        <v>77</v>
      </c>
      <c r="F23" s="28" t="s">
        <v>78</v>
      </c>
      <c r="H23" s="28" t="s">
        <v>79</v>
      </c>
      <c r="J23" s="200"/>
      <c r="K23" s="200"/>
      <c r="L23" s="200"/>
      <c r="M23" s="200"/>
      <c r="N23" s="200"/>
      <c r="O23" s="200"/>
      <c r="P23" s="200"/>
      <c r="Q23" s="200"/>
      <c r="R23" s="200"/>
    </row>
    <row r="24" spans="1:18" x14ac:dyDescent="0.25">
      <c r="B24" s="195" t="s">
        <v>80</v>
      </c>
      <c r="D24" s="196">
        <f>SUM(D5:D18)</f>
        <v>0</v>
      </c>
      <c r="F24" s="197">
        <f>SUM(F5:F18)</f>
        <v>0</v>
      </c>
      <c r="H24" s="199">
        <f>SUM(H5:H18)</f>
        <v>0</v>
      </c>
      <c r="J24" s="200"/>
      <c r="K24" s="200"/>
      <c r="L24" s="200"/>
      <c r="M24" s="200"/>
      <c r="N24" s="200"/>
      <c r="O24" s="200"/>
      <c r="P24" s="200"/>
      <c r="Q24" s="200"/>
      <c r="R24" s="200"/>
    </row>
    <row r="25" spans="1:18" x14ac:dyDescent="0.25">
      <c r="B25" s="195"/>
      <c r="D25" s="196"/>
      <c r="F25" s="198"/>
      <c r="H25" s="199"/>
      <c r="J25" s="200"/>
      <c r="K25" s="200"/>
      <c r="L25" s="200"/>
      <c r="M25" s="200"/>
      <c r="N25" s="200"/>
      <c r="O25" s="200"/>
      <c r="P25" s="200"/>
      <c r="Q25" s="200"/>
      <c r="R25" s="200"/>
    </row>
    <row r="26" spans="1:18" ht="14.45" customHeight="1" x14ac:dyDescent="0.25"/>
  </sheetData>
  <sheetProtection algorithmName="SHA-512" hashValue="FIJxOcz7mkhBghlznmjLqkwCGuo/kn63bqT6WQkoIeodH9Nx5l2PKguNKUOc+RDrxhqQszwgXrYWcZ82g0BPAg==" saltValue="htOvBpW3gpeSR0ms/W1FVg==" spinCount="100000" sheet="1" objects="1" scenarios="1" selectLockedCells="1"/>
  <mergeCells count="22">
    <mergeCell ref="B24:B25"/>
    <mergeCell ref="D24:D25"/>
    <mergeCell ref="F24:F25"/>
    <mergeCell ref="H24:H25"/>
    <mergeCell ref="J21:R25"/>
    <mergeCell ref="A21:C21"/>
    <mergeCell ref="A2:R2"/>
    <mergeCell ref="A5:C5"/>
    <mergeCell ref="A10:C10"/>
    <mergeCell ref="D4:H4"/>
    <mergeCell ref="A16:C16"/>
    <mergeCell ref="J8:R10"/>
    <mergeCell ref="A14:C14"/>
    <mergeCell ref="A6:C6"/>
    <mergeCell ref="A7:C7"/>
    <mergeCell ref="A11:C11"/>
    <mergeCell ref="A12:C12"/>
    <mergeCell ref="D9:H9"/>
    <mergeCell ref="J16:R19"/>
    <mergeCell ref="A18:C18"/>
    <mergeCell ref="J12:R14"/>
    <mergeCell ref="J4:R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Årsräkning</vt:lpstr>
      <vt:lpstr>Kassabok</vt:lpstr>
      <vt:lpstr>Beräkna arvode och skatt</vt:lpstr>
    </vt:vector>
  </TitlesOfParts>
  <Company>Österåkers kommun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Jones</dc:creator>
  <cp:lastModifiedBy>Daniel Jones</cp:lastModifiedBy>
  <cp:lastPrinted>2024-01-09T08:44:39Z</cp:lastPrinted>
  <dcterms:created xsi:type="dcterms:W3CDTF">2019-09-09T10:15:16Z</dcterms:created>
  <dcterms:modified xsi:type="dcterms:W3CDTF">2026-01-19T08:48:50Z</dcterms:modified>
</cp:coreProperties>
</file>